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maraBaker\Documents\17 Geospatial\"/>
    </mc:Choice>
  </mc:AlternateContent>
  <bookViews>
    <workbookView xWindow="-105" yWindow="-105" windowWidth="23250" windowHeight="12450"/>
  </bookViews>
  <sheets>
    <sheet name="Priority 1 Standards" sheetId="7" r:id="rId1"/>
    <sheet name="Counts By Standard Organization" sheetId="8" r:id="rId2"/>
    <sheet name="Standards" sheetId="2" r:id="rId3"/>
    <sheet name="Standards by Adoption" sheetId="4" r:id="rId4"/>
    <sheet name="Standards Dependencies Example" sheetId="5" r:id="rId5"/>
  </sheets>
  <definedNames>
    <definedName name="_xlnm._FilterDatabase" localSheetId="0" hidden="1">'Priority 1 Standards'!$A$1:$O$107</definedName>
    <definedName name="_xlnm._FilterDatabase" localSheetId="2" hidden="1">Standards!$A$1:$O$140</definedName>
  </definedNames>
  <calcPr calcId="152511"/>
</workbook>
</file>

<file path=xl/calcChain.xml><?xml version="1.0" encoding="utf-8"?>
<calcChain xmlns="http://schemas.openxmlformats.org/spreadsheetml/2006/main">
  <c r="B9" i="8" l="1"/>
  <c r="B14" i="8"/>
  <c r="B13" i="8"/>
  <c r="B5" i="8"/>
  <c r="B6" i="8"/>
  <c r="B7" i="8"/>
  <c r="B8" i="8"/>
  <c r="B10" i="8"/>
  <c r="B4" i="8"/>
  <c r="C4" i="8"/>
  <c r="D4" i="8" s="1"/>
  <c r="C6" i="8"/>
  <c r="D6" i="8" s="1"/>
  <c r="C8" i="8"/>
  <c r="D8" i="8" s="1"/>
  <c r="C5" i="8"/>
  <c r="D5" i="8" s="1"/>
  <c r="C7" i="8"/>
  <c r="D7" i="8" s="1"/>
  <c r="C9" i="8"/>
  <c r="D9" i="8" s="1"/>
  <c r="C10" i="8"/>
  <c r="D10" i="8" s="1"/>
  <c r="H4" i="2"/>
  <c r="B11" i="8" l="1"/>
  <c r="D11" i="8"/>
  <c r="C11" i="8"/>
  <c r="H115" i="2"/>
  <c r="H102" i="2"/>
  <c r="F98" i="2"/>
  <c r="H98" i="2" s="1"/>
  <c r="H95" i="2"/>
  <c r="H84" i="2"/>
  <c r="H74" i="2"/>
  <c r="F112" i="2"/>
  <c r="H112" i="2" s="1"/>
  <c r="H125" i="2"/>
  <c r="H122" i="2"/>
  <c r="F53" i="2"/>
  <c r="H53" i="2" s="1"/>
  <c r="H49" i="2"/>
  <c r="H45" i="2"/>
  <c r="H33" i="2"/>
  <c r="H18" i="2"/>
  <c r="H17" i="2"/>
  <c r="H14" i="2"/>
  <c r="F2" i="2"/>
  <c r="H2" i="2" s="1"/>
  <c r="H6" i="2"/>
  <c r="H123" i="2"/>
  <c r="H22" i="2"/>
  <c r="H39" i="2"/>
  <c r="H124" i="2"/>
  <c r="F3" i="2"/>
  <c r="H3" i="2" s="1"/>
  <c r="H5" i="2"/>
  <c r="H7" i="2"/>
  <c r="H8" i="2"/>
  <c r="H9" i="2"/>
  <c r="H10" i="2"/>
  <c r="H11" i="2"/>
  <c r="H12" i="2"/>
  <c r="H13" i="2"/>
  <c r="H15" i="2"/>
  <c r="H16" i="2"/>
  <c r="H19" i="2"/>
  <c r="H20" i="2"/>
  <c r="H21" i="2"/>
  <c r="H23" i="2"/>
  <c r="F24" i="2"/>
  <c r="H24" i="2" s="1"/>
  <c r="H25" i="2"/>
  <c r="H26" i="2"/>
  <c r="H27" i="2"/>
  <c r="H28" i="2"/>
  <c r="H29" i="2"/>
  <c r="H30" i="2"/>
  <c r="H31" i="2"/>
  <c r="H32" i="2"/>
  <c r="H34" i="2"/>
  <c r="F35" i="2"/>
  <c r="H35" i="2" s="1"/>
  <c r="H36" i="2"/>
  <c r="H37" i="2"/>
  <c r="H38" i="2"/>
  <c r="H40" i="2"/>
  <c r="H41" i="2"/>
  <c r="H42" i="2"/>
  <c r="H43" i="2"/>
  <c r="H44" i="2"/>
  <c r="H46" i="2"/>
  <c r="H47" i="2"/>
  <c r="H48" i="2"/>
  <c r="H50" i="2"/>
  <c r="F51" i="2"/>
  <c r="H51" i="2" s="1"/>
  <c r="F52" i="2"/>
  <c r="H52" i="2" s="1"/>
  <c r="H54" i="2"/>
  <c r="H55" i="2"/>
  <c r="H56" i="2"/>
  <c r="H57" i="2"/>
  <c r="H58" i="2"/>
  <c r="H59" i="2"/>
  <c r="H60" i="2"/>
  <c r="H61" i="2"/>
  <c r="H62" i="2"/>
  <c r="F63" i="2"/>
  <c r="H63" i="2" s="1"/>
  <c r="H64" i="2"/>
  <c r="F65" i="2"/>
  <c r="H65" i="2" s="1"/>
  <c r="H66" i="2"/>
  <c r="F67" i="2"/>
  <c r="H67" i="2" s="1"/>
  <c r="H68" i="2"/>
  <c r="H69" i="2"/>
  <c r="H70" i="2"/>
  <c r="H71" i="2"/>
  <c r="H72" i="2"/>
  <c r="H73" i="2"/>
  <c r="H75" i="2"/>
  <c r="H76" i="2"/>
  <c r="F77" i="2"/>
  <c r="H77" i="2" s="1"/>
  <c r="H78" i="2"/>
  <c r="H79" i="2"/>
  <c r="H80" i="2"/>
  <c r="H81" i="2"/>
  <c r="H82" i="2"/>
  <c r="H83" i="2"/>
  <c r="H85" i="2"/>
  <c r="H86" i="2"/>
  <c r="H87" i="2"/>
  <c r="H88" i="2"/>
  <c r="H89" i="2"/>
  <c r="H90" i="2"/>
  <c r="H91" i="2"/>
  <c r="H92" i="2"/>
  <c r="H93" i="2"/>
  <c r="H94" i="2"/>
  <c r="H96" i="2"/>
  <c r="H97" i="2"/>
  <c r="H99" i="2"/>
  <c r="H100" i="2"/>
  <c r="H101" i="2"/>
  <c r="F103" i="2"/>
  <c r="H103" i="2" s="1"/>
  <c r="F104" i="2"/>
  <c r="H104" i="2" s="1"/>
  <c r="F105" i="2"/>
  <c r="H105" i="2" s="1"/>
  <c r="F106" i="2"/>
  <c r="H106" i="2" s="1"/>
  <c r="H107" i="2"/>
  <c r="H108" i="2"/>
  <c r="H109" i="2"/>
  <c r="H110" i="2"/>
  <c r="H111" i="2"/>
  <c r="H113" i="2"/>
  <c r="H114" i="2"/>
  <c r="H116" i="2"/>
  <c r="H117" i="2"/>
  <c r="H118" i="2"/>
  <c r="F119" i="2"/>
  <c r="H119" i="2" s="1"/>
  <c r="H120" i="2"/>
  <c r="H121" i="2"/>
  <c r="F126" i="2"/>
  <c r="H126" i="2" s="1"/>
  <c r="H127" i="2"/>
  <c r="H128" i="2"/>
  <c r="F129" i="2"/>
  <c r="H129" i="2" s="1"/>
  <c r="F130" i="2"/>
  <c r="H130" i="2" s="1"/>
  <c r="F131" i="2"/>
  <c r="H131" i="2" s="1"/>
  <c r="H132" i="2"/>
  <c r="H133" i="2"/>
  <c r="H134" i="2"/>
  <c r="H135" i="2"/>
  <c r="H136" i="2"/>
  <c r="H137" i="2"/>
  <c r="H138" i="2"/>
  <c r="H139" i="2"/>
  <c r="H140" i="2"/>
</calcChain>
</file>

<file path=xl/comments1.xml><?xml version="1.0" encoding="utf-8"?>
<comments xmlns="http://schemas.openxmlformats.org/spreadsheetml/2006/main">
  <authors>
    <author/>
  </authors>
  <commentList>
    <comment ref="O1" authorId="0" shapeId="0">
      <text>
        <r>
          <rPr>
            <sz val="10"/>
            <color rgb="FF000000"/>
            <rFont val="Arial"/>
            <family val="2"/>
          </rPr>
          <t>Count of SDIs that have adopted the standard in this sample of 12 SDI Organizations
	-David Burggraf</t>
        </r>
      </text>
    </comment>
  </commentList>
</comments>
</file>

<file path=xl/sharedStrings.xml><?xml version="1.0" encoding="utf-8"?>
<sst xmlns="http://schemas.openxmlformats.org/spreadsheetml/2006/main" count="3157" uniqueCount="928">
  <si>
    <t>Document Name</t>
  </si>
  <si>
    <t>Doc Number/version</t>
  </si>
  <si>
    <t>Source Date</t>
  </si>
  <si>
    <t>Type</t>
  </si>
  <si>
    <t>Description/Relevance</t>
  </si>
  <si>
    <t>URL</t>
  </si>
  <si>
    <t>Priority</t>
  </si>
  <si>
    <t>FGDC Content Standard for Digital Geospatial Metadata</t>
  </si>
  <si>
    <t>FGDC</t>
  </si>
  <si>
    <t>FGDC-STD-001-1998</t>
  </si>
  <si>
    <t>Standard</t>
  </si>
  <si>
    <t>US Federal Metadata standard, superseded by the North American Profile of ISO 19115.</t>
  </si>
  <si>
    <t>https://www.fgdc.gov/metadata/csdgm/</t>
  </si>
  <si>
    <t>N</t>
  </si>
  <si>
    <t>X</t>
  </si>
  <si>
    <t>RFC 3986 URI</t>
  </si>
  <si>
    <t>IETF</t>
  </si>
  <si>
    <t>IETF RFC 3986</t>
  </si>
  <si>
    <t>2005 January</t>
  </si>
  <si>
    <t>A Uniform Resource Identifier (URI) is a compact sequence of characters that identifies an abstract or physical resource (URI): Generic Syntax. This is a key companion specification for the W3C XML specification.</t>
  </si>
  <si>
    <t>https://www.ietf.org/rfc/rfc3986.txt</t>
  </si>
  <si>
    <t>Y</t>
  </si>
  <si>
    <t>IHO</t>
  </si>
  <si>
    <t>The publication S-4 (previously M-4) ‘Regulations of the IHO for International (INT) Charts and Chart Specifications of the IHO, includes:
• Part A: ‘Regulations of the IHO for International (INT) Charts’
• Part B: ‘Chart Specifications of the IHO for Medium- and Large-scale National and International (INT) Charts’
• Part C: ‘Chart Specifications of the IHO for Small-Scale International (INT) Charts’
The three Parts of S-4 are further subdivided into Sections dealing with specific topics. Regulations and
Specifications relating to particular topics may be found either by their subject matter in the Contents page at the beginning of each Section, or by reference to column 5 of INT 1 for Part B and the index for Part C. Cross referencing draws attention to related Regulations, Technical Resolutions and Specifications.</t>
  </si>
  <si>
    <t>IHO S-52 Ed. 6.1(.1)</t>
  </si>
  <si>
    <t>2014 October</t>
  </si>
  <si>
    <t>These Specifications for Chart Content and Display Aspects of ECDIS are intended to contribute to the safe operation of ECDIS by:
- ensuring a base and supplementary levels of display for ENC data; standards
of symbols, colours and their standardized assignment to features; scale
limitations of data presentation; and appropriate compatibility with paper chart
symbols as standardized in the Chart Specifications of the IHO.
- ensuring the display is clear and unambiguous,
- ensuring that there is no uncertainty over the meaning of colours and symbols
on the display,
- establishing an accepted pattern for ECDIS presentation that becomes
familiar to mariners and so can be recognized instantly without confusion.</t>
  </si>
  <si>
    <t>A standard to be used for the exchange of digital hydrographic data between national hydrographic offices and for its distribution to manufacturers, mariners and other data users. For example, this standard is intended to be used for the supply of data for ECDIS. This transfer and distribution has to take place in such a way that none of the meaning of the data is lost.</t>
  </si>
  <si>
    <t>IHO S-65 Ed 2.1.0</t>
  </si>
  <si>
    <t>2017 May</t>
  </si>
  <si>
    <t>This document provides a high level guide to the production, maintenance and distribution of Electronic Navigational Charts (ENCs). It offers a framework to inform hydrographic offices of the processes and requirements necessary to produce, maintain and distribute ENCs. It provides references to documentation which can support each stage
of the process. It is not intended to serve as a technical reference manual but to enable hydrographic offices to gain an overview of ENC
production processes, and the requirements and procedures that need to be in place to set up an ENC production facility.</t>
  </si>
  <si>
    <t>S100</t>
  </si>
  <si>
    <t>An IHO standard to facilitate better marine and hydrographic information exchange than is available with the S-57 standard. Essentially, S-100 extends the functionality of the S-57 hydrographic data transfer standard by creating a more flexible and richer data framework. The standard was developed by the IHO Transfer Standards Maintenance and Applications Development (TSMAD) Working Group with active participation from hydrographic offices, industry and academia. Concrete advantages cited by the IHO for S-100 have included alignment with internationally accepted geographic standards (ISO 19100), provision of images, gridded data types, enhanced metadata, and multiple encoding formats. This would, among other things, allow for presentation of real-time data, such as tidal changes. While S-57 was designed primarily to present nautical chart data, S-100 is meant to enable the organization, transfer, and presentation of data for multiple hydrographic application domains.</t>
  </si>
  <si>
    <t>19101-1 Reference model -- Part 1: Fundamentals</t>
  </si>
  <si>
    <t>ISO</t>
  </si>
  <si>
    <t>ISO 19101-1:2014</t>
  </si>
  <si>
    <t>Defines the framework for standardization in the field of geographic information and sets forth the basic principles by which this standardization takes place. This is an abstract specification and is the basis for most of the ISO TC211 specifications listed here</t>
  </si>
  <si>
    <t>19103 Conceptual schema language</t>
  </si>
  <si>
    <t>ISO 19103:2015</t>
  </si>
  <si>
    <t>Rules and guidelines for the use of a conceptual schema language. This provides the framework for the use of other standards and standards components including data dictionary, feature catalogue and schemas, including the use of UML</t>
  </si>
  <si>
    <t>https://www.iso.org/standard/56734.html</t>
  </si>
  <si>
    <t>19104 Terminology</t>
  </si>
  <si>
    <t>ISO 19104:2016</t>
  </si>
  <si>
    <t>https://www.iso.org/standard/63541.html</t>
  </si>
  <si>
    <t>19106 Geographic information profiles</t>
  </si>
  <si>
    <t>ISO 19106:2004</t>
  </si>
  <si>
    <t>Defines the concept of a profile of the ISO geographic information standards developed by ISO/TC 211 and to provide guidance for the creation of such profiles</t>
  </si>
  <si>
    <t>https://www.iso.org/standard/26011.html</t>
  </si>
  <si>
    <t>Specifies conceptual schemas for describing the spatial characteristics of geographic features, and a set of spatial operations consistent with these schemas. This is an abstract specification that defines geometry classes and operations. Used as a foundation for implementation specifications like GML</t>
  </si>
  <si>
    <t>19108 Temporal Schema</t>
  </si>
  <si>
    <t>ISO 19108:2002/Cor 1:2006</t>
  </si>
  <si>
    <t>Defines concepts for describing temporal characteristics of geographic information. This is an abstract specification that defines times, dates, time intervals etc. Used as a foundation for implementation specifications like GML</t>
  </si>
  <si>
    <t>https://www.iso.org/standard/26013.html</t>
  </si>
  <si>
    <t>19109 Rules for application schema</t>
  </si>
  <si>
    <t>ISO 19109:2015</t>
  </si>
  <si>
    <t>Defines rules for creating and documenting application schemas, including principles for the definition of features. This is an abstract specification that defines feature concepts in the context of application schemas, which are used as a foundation for implementation specifications like GML (ISO 19136)</t>
  </si>
  <si>
    <t>https://www.iso.org/standard/59193.html</t>
  </si>
  <si>
    <t>19110 Feature Catalogue</t>
  </si>
  <si>
    <t>ISO 19110:2016</t>
  </si>
  <si>
    <t>Defines the methodology for cataloguing feature types and specifies how the classification of feature types is organized into a feature catalogue and presented to the users of a set of geographic data. This is an abstract specification but is important with respect to the deployment of feature catalogues using implementation specifications such as OGC CSW-ebRIM, and use of application schemas (e.g. in Oracle or GML (ISO 19136))</t>
  </si>
  <si>
    <t>https://www.iso.org/standard/57303.html</t>
  </si>
  <si>
    <t>19111 Referencing by coordinates</t>
  </si>
  <si>
    <t>ISO 19111:2019</t>
  </si>
  <si>
    <t>Defines the conceptual schema for the description of referencing by coordinates and describes the minimum data required to define coordinate reference systems. This is an abstract specification that defines coordinate reference systems and supporting components such as datums and earth models. Used as a foundation for implementation specifications like GML (ISO 19136)</t>
  </si>
  <si>
    <t>https://www.iso.org/standard/74039.html</t>
  </si>
  <si>
    <t>19112 Spatial referencing by geographic identifiers</t>
  </si>
  <si>
    <t>ISO 19112:2019</t>
  </si>
  <si>
    <t>Defines the conceptual schema for spatial references based on geographic identifiers. It establishes a general model for spatial referencing using geographic identifiers and defines the components of a spatial reference system. It also specifies a conceptual scheme for a gazetteer. Spatial referencing by coordinates is addressed in ISO 19111. However, a mechanism for recording complementary coordinate references is included in this document.</t>
  </si>
  <si>
    <t>https://www.iso.org/standard/70742.html</t>
  </si>
  <si>
    <t>19113:2002 Quality principles</t>
  </si>
  <si>
    <t>Establishes the principles for describing the quality of geographic data and specifies components for reporting quality information. It also provides an approach to organizing information about data quality. This standard is applicable to data producers providing quality information to describe and assess how well a dataset meets its mapping of the universe of discourse as specified in the 19131 data product specification, and to data users attempting to determine whether or not specific geographic data is of sufficient quality for their particular application. This International Standard should be considered by organizations involved in data acquisition and purchase, in such a way that it makes it possible to fulfil the intentions of the product specification. ISO 19113 does not attempt to define a minimum acceptable level of quality for geographic data</t>
  </si>
  <si>
    <t>19114 Quality Evaluation Procedures</t>
  </si>
  <si>
    <t>Provides a framework of procedures for determining and evaluating quality that is applicable to digital geographic datasets, consistent with the data quality principles defined in ISO 19113. It also establishes a framework for evaluating and reporting data quality results, either as part of data quality metadata only, or also as a quality evaluation report. ISO 19114:2003 is applicable to data producers when providing quality information on how well a dataset conforms to the product specification, and to data users attempting to determine whether or not the dataset contains data of sufficient quality to be fit for use in their particular applications</t>
  </si>
  <si>
    <t>19115-1 Metadata</t>
  </si>
  <si>
    <t>ISO 19115-1:2014</t>
  </si>
  <si>
    <t>Metadata content standard that specifies an information schema for describing geographic data sets. It provides information about the identification, extent, quality, spatial and temporal characteristics, spatial reference, and distribution of digital geographic data. Replaces ISO 19115:2003 (withdrawn) and ISO 19115:2003/Cor 1:2006 (withdrawn)</t>
  </si>
  <si>
    <t>https://www.iso.org/standard/53798.html</t>
  </si>
  <si>
    <t>This document extends ISO 19115-1:2014 by defining the schema required for an enhanced description of the acquisition and processing of geographic information, including imagery. Included are the properties of measuring systems and the numerical methods and computational procedures used to derive geographic information from the data acquired by them. This document also provides the XML encoding for acquisition and processing metadata thereby extending the XML schemas defined in ISO/TS 19115-3.
This document replaces the previous edition (ISO 19115-2:2009) Geographic information — Metadata — Extension for imagery and gridded data, which focused on metadata for imagery and gridded data as they are important information sources and products used within a geospatial environment by geographic information systems. During the revision process it was noted that this metadata applied to the acquisition and processing of geographic information from all sources not just imagery and gridded data. Hence, the new title Geographic information — Metadata — Extensions for acquisition and processing. The production of all geographic information, including imagery and gridded data, follows one or more process chains that begins with remote sensing data, scanned maps, field data collection or other sensing methods and ends with the creation of the end data products. The production process needs to be documented to maintain quality control over the end products. In addition, metadata about the geometry of the measuring process and the properties of the measuring equipment need to be retained with the raw data to support the production process.
The object of this document is to provide the additional structure needed to more extensively describe the acquisition and processing of geographic information from all sources. This structure is intended to augment ISO 19115-1.</t>
  </si>
  <si>
    <t>https://www.iso.org/standard/67039.html</t>
  </si>
  <si>
    <t>19115-2 Metadata (Imagery)</t>
  </si>
  <si>
    <t>ISO 19115-2:2009</t>
  </si>
  <si>
    <t>Extends ISO 19115:2003/Cor 1:2006 (currently withdrawn) by defining metadata elements required to describe digital geospatial imagery and gridded data. It provides information about the properties of the measuring equipment used to acquire the data, the geometry of the measuring process employed by the equipment, and the production process used to digitize the raw data. Will be replaced by ISO/FDIS 19115-2</t>
  </si>
  <si>
    <t>https://www.iso.org/standard/39229.html</t>
  </si>
  <si>
    <t>19117 Geographic information -- Portrayal</t>
  </si>
  <si>
    <t>ISO 19117:2012</t>
  </si>
  <si>
    <t>An abstract specification that describes a conceptual model for feature data portrayal. In particular, ISO 19117 includes a methodology for describing symbols and how to map the schema to an application schema, but it does not address the standardization of carto­graphic symbols or their geometric and functional description. A portrayal rule set may be associated with either a feature type or a feature instance, which allows for both generic portrayal rules and specific customizations</t>
  </si>
  <si>
    <t>https://www.iso.org/standard/46226.html</t>
  </si>
  <si>
    <t>19118 Encoding</t>
  </si>
  <si>
    <t>ISO 19118:2011</t>
  </si>
  <si>
    <t>Specifies the requirements for defining encoding rules to be used for interchange of geographic data within the ISO 19100 series of International Standards. Concrete encoding specifications such as ISO 19136 (GML) and ISO 19139 (metadata) are consistent with ISO 19118.</t>
  </si>
  <si>
    <t>https://www.iso.org/standard/44212.html</t>
  </si>
  <si>
    <t>19119 Services</t>
  </si>
  <si>
    <t>ISO 19119:2016</t>
  </si>
  <si>
    <t>ISO 19119:2016 defines requirements for how platform neutral and platform specific specification of services shall be created, in order to allow for one service to be specified independently of one or more underlying distributed computing platforms. Identifies and defines the architecture patterns for service interfaces used for geographic information, defines its relationship to the Open Systems Environment model, presents a geographic services taxonomy and a list of example geographic services placed in the services taxonomy. This standard replaces the previous standards: ISO 19119:2005 and ISO 19119:2005/Amd 1:2008</t>
  </si>
  <si>
    <t>https://www.iso.org/standard/59221.html</t>
  </si>
  <si>
    <t>Defines a conceptual schema for the spatial characteristics of coverages. Coverages include items like images, including aerial and spacecraft images, bathymetric and terrain surfaces, sea surface temperature etc. It is an abstract specification and is the foundation for concrete specifications including ISO 19136 (GML).</t>
  </si>
  <si>
    <t>19123-2 Schema for coverage geometry and functions -- Part 2: Coverage implementation schema</t>
  </si>
  <si>
    <t>OGC</t>
  </si>
  <si>
    <t>ISO 19123-2:2018</t>
  </si>
  <si>
    <t>This document specifies the concrete, implementable, conformance-testable coverage structure based on the abstract schema for coverages defined in ISO 19123.
Coverages represent homogeneous collections of values located in space/time, such as spatio-temporal sensor, image, simulation, and statistics data. Common examples include 1-D timeseries, 2-D imagery, 3-D x/y/t image timeseries and x/y/z geophysical voxel models, as well as 4-D x/y/z/t climate and ocean data. Generally, coverages encompass multi-dimen­sional regular and irregular grids, point clouds, and general meshes.
This Coverage Implementation Schema (CIS) specifies the coverage model by establishing a concrete, interoperable, conformance-testable coverage structure. It is based on the abstract concepts of OGC Abstract Topic 6 [1] (which is identical to ISO 19123) which specifies an abstract model which is not per se interoperable – in other words, many different and incompatible implementations of the abstract model are possible. CIS, on the other hand, is interoperable in the sense that coverages can be conformance tested, regardless of their data format encoding, down to the level of single “pixels” or “voxels.”
Coverages can be encoded in any suitable data format, including formats as GML, JSON, GeoTIFF, and NetCDF. Further, coverages can be represented by a single document (stream or file) or by a hierarchically organized set of documents, each of which can be encoded individually – for example, the domain set, range type, and metadata may be encoded in easily parseable GML, JSON, or RDF while the range set is encoded in some compact binary format like NetCDF or JPEG2000. Such partitioning allows for coverages tiled in space, time, or mixed, thereby enabling mosaics, time-interleaved coverages, and efficiently subsettable datacubes.</t>
  </si>
  <si>
    <t>https://www.iso.org/standard/70948.html</t>
  </si>
  <si>
    <t>Simple feature access - Part 1: Common
architecture</t>
  </si>
  <si>
    <t>ISO 19125-1:2004
OGC 06-103r4 (v1.21)</t>
  </si>
  <si>
    <t>Describes the common architecture for simple feature geometry. The simple feature geometry object model is Distributed Computing Platform neutral and uses UML notation. The base Geometry class has subclasses for Point, Curve, Surface and GeometryCollection. Each geometric object is associated with a Spatial Reference System, which describes the coordinate space in which the geometric object is defined</t>
  </si>
  <si>
    <t>ISO 19125-2:2004
OGC 06-104r4 (v1.21)</t>
  </si>
  <si>
    <t>Specifies an SQL schema that supports storage, retrieval, query and update of simple geospatial feature collections via the SQL Call Level Interface (SQL/CLI) and establishes an architecture for the implementation of feature tables.</t>
  </si>
  <si>
    <t>https://www.iso.org/standard/40115.html</t>
  </si>
  <si>
    <t>19126 Feature concept dictionaries and registers</t>
  </si>
  <si>
    <t>Specifies a schema for feature concept dictionaries to be established and managed as registers. This is an abstract specification relevant to deployment of a feature concept dictionary</t>
  </si>
  <si>
    <t>19128 Web Map Service</t>
  </si>
  <si>
    <t>ISO 19128:2005
OGC 06-042 (v1.3)</t>
  </si>
  <si>
    <t>Defines an interface for rendering spatial data and producing geo-registered map images. A map is defined as the “portrayal of geographic information as a digital image file suitable for display on a computer screen.” This is a key specification for the sharing of digital maps.</t>
  </si>
  <si>
    <t>19131 Data product specifications</t>
  </si>
  <si>
    <t>Specifies requirements for the specification of geographic data products, based upon the concepts of other ISO 19100 International Standards. This is an abstract specification and can be used for the specification of data products. A data product is a package of data, usually with some form of presentation, and can be media specific. A Data Product can include paper maps as well as geographic data sets distributed on electronic media.</t>
  </si>
  <si>
    <t>19132 Location Based Services RM</t>
  </si>
  <si>
    <t>ISO 19132:2007</t>
  </si>
  <si>
    <t>Defines a reference model and a conceptual framework for location-based services (LBS), and describes the basic principles by which LBS applications may interoperate.</t>
  </si>
  <si>
    <t>https://www.iso.org/standard/40601.html</t>
  </si>
  <si>
    <t>19133 Location Based Services Tracking &amp; Navigation</t>
  </si>
  <si>
    <t>ISO 19133:2005</t>
  </si>
  <si>
    <t>Describes the data types, and operations associated with those types, for the implementation of tracking and navigation services.</t>
  </si>
  <si>
    <t>https://www.iso.org/standard/32551.html</t>
  </si>
  <si>
    <t>19134 Location Based Services - Multimodal routing and navigation</t>
  </si>
  <si>
    <t>ISO 19134:2007</t>
  </si>
  <si>
    <t>Specifies the data types and their associated operations for the implementation of multimodal location-based services for routing and navigation.</t>
  </si>
  <si>
    <t>https://www.iso.org/standard/32552.html</t>
  </si>
  <si>
    <t>19135-1 Procedures for item registration -- Part 1: Fundamentals</t>
  </si>
  <si>
    <t>ISO 19135-1:2015</t>
  </si>
  <si>
    <t>Specifies procedures to be followed in establishing, maintaining and publishing registers of unique, unambiguous and permanent identifiers, and meanings that are assigned to items of geographic information. This specification is an abstract specification and is relevant to governance of data and metadata items.</t>
  </si>
  <si>
    <t>An XML encoding in compliance with ISO 19118 for the transport and storage of geographic information modeled in accordance with the conceptual modeling framework used in the ISO 19100 series of International Standards and including both the spatial and non-spatial properties of geographic features.</t>
  </si>
  <si>
    <t>http://www.opengeospatial.org/standards/gml</t>
  </si>
  <si>
    <t>19137 Geographic information – Core profile of the spatial schema</t>
  </si>
  <si>
    <t>ISO 19137:2007</t>
  </si>
  <si>
    <t>Defines a core profile of the spatial schema specified in ISO 19107 that specifies, in accordance with ISO 19106, a minimal set of geometric elements necessary for the efficient creation of application schemata.</t>
  </si>
  <si>
    <t>https://www.iso.org/standard/32555.html</t>
  </si>
  <si>
    <t>19138 Data quality measures</t>
  </si>
  <si>
    <t>Defines a set of data quality measures. This specification may be used in conjunction with ISO 19115 to define data quality metadata. This standard has been replaced/revised by ISO 19157:2013</t>
  </si>
  <si>
    <t>https://www.iso.org/standard/32556.html</t>
  </si>
  <si>
    <t>19141 Schema for moving feature</t>
  </si>
  <si>
    <t>ISO 19141:2008</t>
  </si>
  <si>
    <t>Defines a method to describe the geometry of a feature that moves as a rigid body.</t>
  </si>
  <si>
    <t>https://www.iso.org/standard/41445.html</t>
  </si>
  <si>
    <t>19142 Web Feature Service</t>
  </si>
  <si>
    <t>ISO 19142:2010
OGC 09-025r2 (v2.0.2)</t>
  </si>
  <si>
    <t>Specifies the behaviour of a web service that provides transactions on and access to geographic features in a manner independent of the underlying data store. This is a critical specification for the sharing of geospatial information. This specification enables data to be requested or updated across the Internet.</t>
  </si>
  <si>
    <t>19143 Filter Encoding</t>
  </si>
  <si>
    <t>ISO 19143:2010
OGC 09-026r2 (v2.0.2)</t>
  </si>
  <si>
    <t>Describes an XML and KVP encoding of a system neutral syntax for expressing projections, selection and sorting clauses collectively called a query expression. This is a critical specification for the sharing of geospatial information. It is used by the WFS (ISO 19142) and OGC CSW-ebRIM specifications.</t>
  </si>
  <si>
    <t>19144 Classification Systems</t>
  </si>
  <si>
    <t>ISO 19146:2018</t>
  </si>
  <si>
    <t>A framework specification that establishes a methodology for cross-mapping vocabularies. It also specifies an implementation of ISO 19135-1:2015 for the purpose of registering cross-mapped vocabulary entries. This may be relevant to information integration across themes of importance.</t>
  </si>
  <si>
    <t>https://www.iso.org/standard/72217.html</t>
  </si>
  <si>
    <t>Defines a conceptual schema for observations, and for features involved in sampling when making observations. These provide models for the exchange of information describing observation acts and their results, both within and between different scientific and technical communities.</t>
  </si>
  <si>
    <t>19157 Data Quality</t>
  </si>
  <si>
    <t>ISO 19157:2013 establishes the principles for describing the quality of geographic data. It
- defines components for describing data quality;
- specifies components and content structure of a register for data quality measures;
- describes general procedures for evaluating the quality of geographic data;
- establishes principles for reporting data quality.
ISO 19157:2013 also defines a set of data quality measures for use in evaluating and reporting data quality. It is applicable to data producers providing quality information to describe and assess how well a data set conforms to its product specification and to data users attempting to determine whether or not specific geographic data are of sufficient quality for their particular application</t>
  </si>
  <si>
    <t>ISO/TS 19157-2:2016</t>
  </si>
  <si>
    <t>Defines data quality encoding in XML. It is an XML schema implementation derived from ISO 19157:2013 and the data quality related concepts from ISO 19115‑2.</t>
  </si>
  <si>
    <t>https://www.iso.org/standard/66197.html</t>
  </si>
  <si>
    <t>23950 Information Retrieval - Z39.50</t>
  </si>
  <si>
    <t>ISO 23950:1998</t>
  </si>
  <si>
    <t>https://www.iso.org/standard/27446.html</t>
  </si>
  <si>
    <t>3166 Country codes</t>
  </si>
  <si>
    <t>Defines the country names. Likely to be used within a metadata record</t>
  </si>
  <si>
    <t>Codes for the representation of names of languages. Likely to be used within a metadata record. Avoids errors due to different and conflicting language encodings.
ISO 639 is composed of five different parts
Part 1 (ISO 639-1:2002) provides a 2 letter code that has been designed to represent most of the major languages of the world.
Part 2 (ISO 639-2:1998) provides a 3 letter code, which gives more possible combinations, so ISO 639-2:1998 can cover more languages.
Part 3 (ISO 639-3:2007) provides a 3 letter code and aims to give as complete a listing of languages as possible, including living, extinct and ancient languages.
Part 4 (ISO 639-4:2010) gives the general principles of language coding and lays down guidelines for the use of ISO 639.
Part 5 (ISO 639-5:2008) provides a 3 letter code for language families and groups (living and extinct).</t>
  </si>
  <si>
    <t>6709 Geographic point by coordinates</t>
  </si>
  <si>
    <t>ISO 6709:2008</t>
  </si>
  <si>
    <t>Standard representation of latitude, longitude, and altitude for geographic point locations</t>
  </si>
  <si>
    <t>https://www.iso.org/standard/39242.html</t>
  </si>
  <si>
    <t>8601 Date times</t>
  </si>
  <si>
    <t>Representation of dates and times. Likely to be used within a metadata record. Avoids errors due to different and conflicting data and time encodings be different groups</t>
  </si>
  <si>
    <t>https://www.iso.org/iso-8601-date-and-time-format.html</t>
  </si>
  <si>
    <t>Specifies the Universal Coded Character Set (UCS), which is applicable to the representation, transmission, interchange, processing, storage, input and presentation of the written form of the languages of the world as well as additional symbols. It covers over 109,000 characters from the world's scripts.</t>
  </si>
  <si>
    <t>ISO/IEC/IEEE 42010</t>
  </si>
  <si>
    <t>19127 Geodetic codes and parameters</t>
  </si>
  <si>
    <t>Defines rules for the population and maintenance of registers of geodetic codes and parameters and identifies the data elements, in compliance with ISO 19135 and ISO 19111, required within these registers. This standard is relevant for the deployment of a CRS register.</t>
  </si>
  <si>
    <t>19129 Imagery &amp; Coverages</t>
  </si>
  <si>
    <t>ISO/TS 19129:2009</t>
  </si>
  <si>
    <t>Specifies a general content model for imagery, gridded and coverage data. It provides a basis for developing application schemas that are independent of interchange formats or portrayal details. The overall intent is to define a common data framework which can then be adapted to different encoding mechanisms and exchange formats. The frame­work makes extensive use of other ISO geomatics standards.</t>
  </si>
  <si>
    <t>https://www.iso.org/standard/43041.html</t>
  </si>
  <si>
    <t>19139 Metadata -- XML schema implementation</t>
  </si>
  <si>
    <t>ISO/TS 19139:2007</t>
  </si>
  <si>
    <t>Defines an XML grammar for representing geospatial metadata in conformance with the abstract content model specified in ISO 19115. The XML schemas are freely available from ISO. This is a critical standard for the sharing of metadata.</t>
  </si>
  <si>
    <t>https://www.iso.org/standard/32557.html</t>
  </si>
  <si>
    <t>ISO/TS 19139-1:2019</t>
  </si>
  <si>
    <t>Replaces ISO/TS 19139:2007. This document defines XML based encoding rules for conceptual schemas specifying types that describe geographic resources. The encoding rules support the UML profile as used in the UML models commonly used in the standards developed by ISO/TC 211. The encoding rules use XML schema for the output data structure schema.
The encoding rules described in this document are not applicable for encoding UML application schema for geographic features (see ISO 19136 for those rules).</t>
  </si>
  <si>
    <t>https://www.iso.org/standard/67253.html</t>
  </si>
  <si>
    <t>ISO 19139-2:2012 defines Geographic Metadata for imagery and gridded data (gmi) encoding. This is an XML Schema implementation derived from ISO 19115-2.</t>
  </si>
  <si>
    <t>https://www.iso.org/standard/57104.html</t>
  </si>
  <si>
    <t>19158 Quality assurance of data supply</t>
  </si>
  <si>
    <t>ISO/TS 19158:2012</t>
  </si>
  <si>
    <t>ISO/TS 19158:2012 provides a framework for quality assurance specific to geographic information. It is based upon the quality principles and quality evaluation procedures of geographic information identified in ISO 19157 and the general quality management principles defined in ISO 9000.</t>
  </si>
  <si>
    <t>https://www.iso.org/standard/32576.html</t>
  </si>
  <si>
    <t>Geopolitical Names and Codes (Profile of ISO 3166)</t>
  </si>
  <si>
    <t>NSG</t>
  </si>
  <si>
    <t>NSG 2564</t>
  </si>
  <si>
    <t>Profile</t>
  </si>
  <si>
    <t>Methodology for naming place.</t>
  </si>
  <si>
    <t>https://nsgreg.nga.mil/doc/view?i=2564</t>
  </si>
  <si>
    <t>OASIS</t>
  </si>
  <si>
    <t>Provides an extensible meta-model for capturing a wide variety of digital resources (information items). These resources may include: dataset descriptions, schemas, feature catalogues, data dictionaries, service metadata, coordinate reference system definitions, symbol libraries, portrayal rules</t>
  </si>
  <si>
    <t>Coordinate Transformation Service</t>
  </si>
  <si>
    <t>OGC 01-009 (v1.0)</t>
  </si>
  <si>
    <t>Provides a standard way for software to specify and access coordinate transformation services for use on specified spatial data.</t>
  </si>
  <si>
    <t>http://www.opengeospatial.org/standards/ct</t>
  </si>
  <si>
    <t>Web Map Context</t>
  </si>
  <si>
    <t>OGC 05-005 (v1.1)</t>
  </si>
  <si>
    <t>Defines how a specific grouping of one or more maps from one or more map servers can be described in a portable, platform-independent format for storage in a repository or for transmission between clients. This standard allows users to easily reconstruct a particular map view, based on layers from multiple map servers.</t>
  </si>
  <si>
    <t>http://www.opengeospatial.org/standards/wmc</t>
  </si>
  <si>
    <t>Symbology Encoding</t>
  </si>
  <si>
    <t>OGC 05-077r4 (v1.1)</t>
  </si>
  <si>
    <t>XML language for styling information that can be applied to digital feature and coverage data. This may be relevant to the standardization of map styles and symbols. It is used in conjunction with the SLD specification. It is related to, but not a direct implementation of ISO 19117.</t>
  </si>
  <si>
    <t>http://www.opengeospatial.org/standards/se</t>
  </si>
  <si>
    <t>Styled Layer Descriptor (SLD)</t>
  </si>
  <si>
    <t>OGC 05-078r4 (v1.1)</t>
  </si>
  <si>
    <t>Defines an encoding that extends the WMS standard to allow user-defined symbolization and coloring of geographic feature and coverage data. This can be considered a key partner to the WMS (ISO 19128) specification. It is related to, but not a direct implementation of ISO 19117.</t>
  </si>
  <si>
    <t>http://www.opengeospatial.org/standards/sld</t>
  </si>
  <si>
    <t>Web Services Common</t>
  </si>
  <si>
    <t>OGC 06-121r9 (v2.0)</t>
  </si>
  <si>
    <t>Specifies many of the aspects that are, or should be, common to all or multiple OGC Web Service interface implementation standards. It is a component for other OGC standards.</t>
  </si>
  <si>
    <t>http://www.opengeospatial.org/standards/common</t>
  </si>
  <si>
    <t>Catalogue Service</t>
  </si>
  <si>
    <t>Supports the ability to publish and search collections of descriptive information (metadata) for data, services, and related information objects. This is an abstract specification and must be profiled to be implemented, e.g. the ISO profile (CSW-ISO) or the ebRIM profile (CSW-ebRIM).</t>
  </si>
  <si>
    <t>http://www.opengeospatial.org/standards/cat</t>
  </si>
  <si>
    <t>This document explains how Catalogue Services based on the ISO19115/ISO19119
Application Profile for the OGC® Catalogue Services Specification v 2.0.2 [OGC 07-006]
are organized and implemented for the discovery, retrieval and management of data
metadata, services metadata and application metadata.</t>
  </si>
  <si>
    <t>Web Map Tile Service</t>
  </si>
  <si>
    <t>OGC 07-057r7 (v1.0)</t>
  </si>
  <si>
    <t>Defines a complementary approach to the OGC Web Map Service (WMS) for tiling maps.</t>
  </si>
  <si>
    <t>Location Services</t>
  </si>
  <si>
    <t>OGC 07-074 (v1.2)</t>
  </si>
  <si>
    <t>Specifies interfaces that enable companies in the Location Based Services (LBS) value chain to “hook up” and provide their pieces of applications such as emergency response (E-911, for example), personal navigator, traffic information service, proximity service, location recall, mobile field service, travel directions, restaurant finder, corporate asset locator, concierge, routing, vector map portrayal and interaction, friend finder, and geography voice-graphics.</t>
  </si>
  <si>
    <t>http://www.opengeospatial.org/standards/ols</t>
  </si>
  <si>
    <t>CSW-ebRIM Registry Service - Part 1: ebRIM profile of CSW</t>
  </si>
  <si>
    <t>OGC 07-110r4</t>
  </si>
  <si>
    <t>The CSW-ebRIM Registry Service profile is based on the HTTP protocol binding (the CSW
part) documented in Clause 10 of the OGC Catalogue Services Specification (version 2.0.2,
OGC 07-006r1). The profile imposes some constraints on the the use of the base specifications
and introduces additional search, retrieval, and registry management capabilities. It provides
facilities for advertising and discovering a wide variety of information resources. While such
resources are often labelled as “metadata”, it is rarely possible to maintain an absolute
distinction since what is deemed data in one context may well be treated as metadata in
another</t>
  </si>
  <si>
    <t>CSW-ebRIM Registry Service – Part 2: Basic extension package</t>
  </si>
  <si>
    <t>OGC 07-144r4</t>
  </si>
  <si>
    <t>This OGC document is a companion to the CSW-ebRIM catalogue profile (OGC 07-110r3). It
specifies the content of the Basic extension package that shall be supported by all conforming
services. The package includes extension elements of general utility that may be used to
characterize a wide variety of geographic information resources, with a focus on serviceoriented
metadata management.</t>
  </si>
  <si>
    <t>http://portal.opengeospatial.org/files/?artifact_id=31138</t>
  </si>
  <si>
    <t>OGC Reference model</t>
  </si>
  <si>
    <t>OGC 08-062r7 (v2.1)</t>
  </si>
  <si>
    <t>Provides an overarching concept for the application of standards</t>
  </si>
  <si>
    <t>http://www.opengeospatial.org/standards/orm</t>
  </si>
  <si>
    <t>GML in JPEG 2000 (GMLJP2)</t>
  </si>
  <si>
    <t>Specifies the use of the Geography Markup Language (GML) within the XML boxes of the JPEG 2000 data format and provides an application schema for JPEG 2000 that can be extended to include geometrical feature descriptions and annotations. The document also specifies the encoding and packaging rules for GML use in JPEG 2000.</t>
  </si>
  <si>
    <t>http://www.opengeospatial.org/standards/gmljp2</t>
  </si>
  <si>
    <t>CSW-ebRIM Registry Service – Part 3: Abstract Test Suite</t>
  </si>
  <si>
    <t>OGC 08-103r2</t>
  </si>
  <si>
    <t>This document is an abstract test suite (ATS): a compendium of abstract test cases pertaining to implementations of the CSW-ebRIM 1.0 catalogue profile. It provides a basis for developing an executable test suite (ETS) to verify that the implementation under test (IUT) conforms to all relevant functional specifications.</t>
  </si>
  <si>
    <t>http://portal.opengeospatial.org/files/?artifact_id=31139</t>
  </si>
  <si>
    <t>Sensor Planning Service</t>
  </si>
  <si>
    <t>OGC 09-000 (v2.0)</t>
  </si>
  <si>
    <t>Defines interfaces for queries that provide information about the capabilities of a sensor and how to task the sensor.</t>
  </si>
  <si>
    <t>http://www.opengeospatial.org/standards/sps</t>
  </si>
  <si>
    <t>Web Coverage Service</t>
  </si>
  <si>
    <t>Defines a standard interface and operations that enables interoperable access to geospatial "coverages".</t>
  </si>
  <si>
    <t>http://www.opengeospatial.org/standards/wcs</t>
  </si>
  <si>
    <t>Georeferenced Table Joining Service</t>
  </si>
  <si>
    <t>OGC 10-070r2 (v1.0)</t>
  </si>
  <si>
    <t>Defines a simple way to describe and exchange tabular data that contains information about geographic objects</t>
  </si>
  <si>
    <t>http://www.opengeospatial.org/standards/tjs</t>
  </si>
  <si>
    <t>NetCDF</t>
  </si>
  <si>
    <t>GML 3.3 - Extended
schemas and encoding rules</t>
  </si>
  <si>
    <t>OGC 10-129r1</t>
  </si>
  <si>
    <t>2012 –02-07</t>
  </si>
  <si>
    <t>This Standard defines XML implementations of concepts used in spatiotemporal datasets. It extends the XML
implementations specified in the GML 3.2 (ISO 19136:2007) standard.  This version of GML is backwards compatible with the previous version GML 3.2 (OGC document 07-036) which is identical to ISO 19136:2007.</t>
  </si>
  <si>
    <t>GeoXACML</t>
  </si>
  <si>
    <t>Defines the Geospatial Extensible Access Control Markup Language as a standardized geo-specific extension to the existing OASIS XACML Policy Language that allows managing access to geographic information and services in an interoperable way across jurisdictions. This specification is applicable in conjunction with the OASIS XACML language for the expression of access control policies for data security</t>
  </si>
  <si>
    <t>http://www.opengeospatial.org/standards/geoxacml</t>
  </si>
  <si>
    <t>Open GeoSMS</t>
  </si>
  <si>
    <t xml:space="preserve">OGC 11-030r1 </t>
  </si>
  <si>
    <t>Defines an encoding for location enabling a text message to be communicated using a Short Messages System (SMS).</t>
  </si>
  <si>
    <t>http://www.opengeospatial.org/standards/opengeosms</t>
  </si>
  <si>
    <t>GeoSPARQL</t>
  </si>
  <si>
    <t>Supports representing and querying geospatial data on the Semantic Web. GeoSPARQL defines a vocabulary for representing geospatial data in RDF, and it defines an extension to the SPARQL query language for processing geospatial data.</t>
  </si>
  <si>
    <t>http://www.opengeospatial.org/standards/geosparql</t>
  </si>
  <si>
    <t>Sensor Model Language (SensorML)</t>
  </si>
  <si>
    <t>Specifies models and XML encoding that provide a framework within which the geometric, dynamic, and observational characteristics of sensors and sensor systems can be defined.</t>
  </si>
  <si>
    <t>http://www.opengeospatial.org/standards/sensorml</t>
  </si>
  <si>
    <t>Sensor Observation Service</t>
  </si>
  <si>
    <t>OGC 12-006 (v2.0)</t>
  </si>
  <si>
    <t>http://www.opengeospatial.org/standards/sos</t>
  </si>
  <si>
    <t>KML</t>
  </si>
  <si>
    <t>OGC 12-007r2 (v2.3)</t>
  </si>
  <si>
    <t>An XML grammar used to encode and transport representations of geographic data for display in an earth browser, such as a 3D virtual globe, 2D web browser application, or 2D mobile application. A KML instance is processed in much the same way that HTML (and XML) documents are processed by web browsers. Like HTML, KML has a tag-based structure with names and attributes used for specific display purposes.</t>
  </si>
  <si>
    <t>http://www.opengeospatial.org/standards/kml</t>
  </si>
  <si>
    <t>CityGML</t>
  </si>
  <si>
    <t>http://www.opengeospatial.org/standards/citygml</t>
  </si>
  <si>
    <t>OWS Context</t>
  </si>
  <si>
    <t>OGC 12-084r2 v1.0 (Core)
OGC 12-084r2 v1.0 (Atom)
OGC 14-055r2 v1.0 (GeoJSON)</t>
  </si>
  <si>
    <t>2014-01-22
2014-01-14
2017-04-06</t>
  </si>
  <si>
    <t>http://www.opengeospatial.org/standards/owc</t>
  </si>
  <si>
    <t>GeoPackage</t>
  </si>
  <si>
    <t>http://www.opengeospatial.org/standards/geopackage</t>
  </si>
  <si>
    <t>IndoorGML</t>
  </si>
  <si>
    <t>http://www.opengeospatial.org/standards/indoorgml</t>
  </si>
  <si>
    <t>Web Processing Service</t>
  </si>
  <si>
    <t>Provides rules for standardizing inputs and outputs (requests and responses) for geospatial processing services, such as polygon overlay.</t>
  </si>
  <si>
    <t>http://www.opengeospatial.org/standards/wps</t>
  </si>
  <si>
    <t>SensorThings API</t>
  </si>
  <si>
    <t>http://www.opengeospatial.org/standards/sensorthings</t>
  </si>
  <si>
    <t>Geospatial User Feedback (GUF)</t>
  </si>
  <si>
    <t>OGC 15-097r1 v1.0 (core)
OGC 15-098r1 v1.0 (XML encoding)</t>
  </si>
  <si>
    <t>2016-12-22
2016-12-23</t>
  </si>
  <si>
    <t>Defines a data model for encoding user feedback about geospatial datasets or metadata records describing datasets. It reuses and extends the ISO 19115-1:2014 data model. This standard is applicable to metadata catalogue servers and clients that want to exchange geospatial user feedback information.</t>
  </si>
  <si>
    <t>http://www.opengeospatial.org/standards/guf</t>
  </si>
  <si>
    <t>GeoRSS</t>
  </si>
  <si>
    <t>OGC 17-002r1 v1.0</t>
  </si>
  <si>
    <t>GeoRSS is a simple approach for geo-enabling, or tagging, “really simple syndication” (RSS) feeds with location information. GeoRSS standardizes the way in which “where” is encoded with enough simplicity and descriptive power to satisfy most needs to describe the location of Web content. GeoRSS is extensible and upwardly-compatible with more sophisticated formats like the OGC Geography Markup Language (GML)</t>
  </si>
  <si>
    <t>http://www.opengeospatial.org/standards/georss</t>
  </si>
  <si>
    <t>Indexed 3D Scene Layers (i3s)</t>
  </si>
  <si>
    <t>http://www.opengeospatial.org/standards/i3s</t>
  </si>
  <si>
    <t>XMI</t>
  </si>
  <si>
    <t>OMG</t>
  </si>
  <si>
    <t>SAML</t>
  </si>
  <si>
    <t>XML-based framework for creating and exchanging security information between online partners.</t>
  </si>
  <si>
    <t>Unified Modeling Language (UML)
ISO/IEC 19505-2</t>
  </si>
  <si>
    <t>Graphical language for visualizing, specifying, constructing and documenting the artefacts of a software-intensive system. This may be used in GCS as a uniform approach to conceptual data modeling in support of feature/coverage types etc.</t>
  </si>
  <si>
    <t>Message Transmission Optimisation Mechanism (MTOM)</t>
  </si>
  <si>
    <t>W3C</t>
  </si>
  <si>
    <t>Describes an abstract feature for optimizing the transmission and/or wire format of a SOAP message by selectively encoding portions of the message, while still presenting an XML Infoset to the SOAP application. A performance optimization that may be relevant to implementations of OGC web services such as WFS, WMS.</t>
  </si>
  <si>
    <t>https://www.w3.org/TR/soap12-mtom/</t>
  </si>
  <si>
    <t>SOAP</t>
  </si>
  <si>
    <t>https://www.w3.org/TR/soap/</t>
  </si>
  <si>
    <t>Modularized language for describing two-dimensional vector and mixed vector/raster graphics in XML. This specification could be a potential map encoding returned by an OGC WMS (ISO 19128). With HTML 5.0, SVG is again becoming more important.</t>
  </si>
  <si>
    <t>https://www.w3.org/TR/SVG11/</t>
  </si>
  <si>
    <t>WSDL</t>
  </si>
  <si>
    <t>XML format for describing network services as a set of endpoints operating on messages containing either document-oriented or procedure-oriented information. Many OGC and some ISO web service specifications use WSDL to describe the respective web service.</t>
  </si>
  <si>
    <t>https://www.w3.org/TR/wsdl20/</t>
  </si>
  <si>
    <t>XLink</t>
  </si>
  <si>
    <t>Language which allows elements to be inserted into XML documents in order to create and describe links between resources. A companion to the XML specification. Used by ISO 19136 and other OGC specifications.</t>
  </si>
  <si>
    <t>https://www.w3.org/TR/xlink11/</t>
  </si>
  <si>
    <t>XML 1.0</t>
  </si>
  <si>
    <t>Simple, very flexible text format derived from SGML (ISO 8879). Basis for all OGC, ISO and many other concrete data and web service specifications. Is the “lingua franca” for most data exchange today.</t>
  </si>
  <si>
    <t>https://www.w3.org/TR/xml/</t>
  </si>
  <si>
    <t>XML namespaces</t>
  </si>
  <si>
    <t>Provides a simple method for qualifying element and attribute names used in Extensible Markup Language documents by associating them with namespaces identified by URI references. This is a companion to the XML specification.</t>
  </si>
  <si>
    <t>https://www.w3.org/TR/xml-names/</t>
  </si>
  <si>
    <t>XML Optimisation Package (XOP)</t>
  </si>
  <si>
    <t>Binary Optimized Packaging convention, a means of more efficiently serializing XML Infosets that have certain types of content. A performance optimization that may be relevant to implementations of OGC web services such as WFS, WMS.</t>
  </si>
  <si>
    <t>https://www.w3.org/TR/xop10/</t>
  </si>
  <si>
    <t>XPath</t>
  </si>
  <si>
    <t>Language for addressing parts of an XML document. A companion to the XML specification.</t>
  </si>
  <si>
    <t>https://www.w3.org/TR/xpath-3/</t>
  </si>
  <si>
    <t>XPointer</t>
  </si>
  <si>
    <t>XML Schema</t>
  </si>
  <si>
    <t>Provides a means for defining the structure, content and semantics of XML documents in more details. GML (ISO 19136), ISO 19139 are among several key specifications that are based on XML Schema.</t>
  </si>
  <si>
    <t>https://www.w3.org/XML/Schema</t>
  </si>
  <si>
    <t>XSLT</t>
  </si>
  <si>
    <t>Language for transforming XML documents into other XML documents. A companion to the XML specification.</t>
  </si>
  <si>
    <t>https://www.w3.org/TR/xslt/</t>
  </si>
  <si>
    <t>BPEL</t>
  </si>
  <si>
    <t>WS-I Basic Profile</t>
  </si>
  <si>
    <t>WS-Security</t>
  </si>
  <si>
    <t>WSN</t>
  </si>
  <si>
    <t>XACML</t>
  </si>
  <si>
    <t>Core XML schema for representing authorization and entitlement policies, employed to support data security.</t>
  </si>
  <si>
    <t>PubSub</t>
  </si>
  <si>
    <t>SWE Common Data Model</t>
  </si>
  <si>
    <t>SWE Service Data Model</t>
  </si>
  <si>
    <t>WCPS</t>
  </si>
  <si>
    <t>WKT CRS</t>
  </si>
  <si>
    <t>Standard Name</t>
  </si>
  <si>
    <t>Standards 
Organisation</t>
  </si>
  <si>
    <t>Inspire</t>
  </si>
  <si>
    <t>Canada CGDI</t>
  </si>
  <si>
    <t>US NSDI</t>
  </si>
  <si>
    <t>Australia &amp; 
New Zealand SDI</t>
  </si>
  <si>
    <t>India NSDI</t>
  </si>
  <si>
    <t>Malaysian SDI</t>
  </si>
  <si>
    <t>Catalonia SDI</t>
  </si>
  <si>
    <t>Switzerland SDI</t>
  </si>
  <si>
    <t>Geodata Infrastructure 
North-Rhine Westfalia 
(GDI NRW)</t>
  </si>
  <si>
    <t>Hydrographical basin 
of River Guadalquivir 
(Spain)</t>
  </si>
  <si>
    <t>The Spatial Data 
Infrastructures of 
Andalusia (Spain)</t>
  </si>
  <si>
    <t>ESA Hetrogeneous 
Mission Architecture</t>
  </si>
  <si>
    <t>SDI adoption 
frequency *</t>
  </si>
  <si>
    <t>ISO, OGC</t>
  </si>
  <si>
    <t>19136 GML</t>
  </si>
  <si>
    <t>19139 Metadata XML Schema for 19115-1</t>
  </si>
  <si>
    <t>Styled Layer Descriptor</t>
  </si>
  <si>
    <t>19107 Spatial Schema</t>
  </si>
  <si>
    <t>19109 Feature model and feature type dictionary</t>
  </si>
  <si>
    <t>19111 Spatial Referencing by Coordinates</t>
  </si>
  <si>
    <t>19135 Registration procedures</t>
  </si>
  <si>
    <t>UML</t>
  </si>
  <si>
    <t>19101 Geographic information -- Reference model</t>
  </si>
  <si>
    <t>19123 Coverages</t>
  </si>
  <si>
    <t>639-2 Language Code</t>
  </si>
  <si>
    <t>19112 Spatial Referencing by Coordinate Identifiers</t>
  </si>
  <si>
    <t>19146 Geographic information -- Cross-domain vocabularies</t>
  </si>
  <si>
    <t>SVG</t>
  </si>
  <si>
    <t>ebRIM</t>
  </si>
  <si>
    <t>OWS Context (XML and GeoJSON)</t>
  </si>
  <si>
    <t>S101</t>
  </si>
  <si>
    <t>Georeferenced Table Joining Service (TJS)</t>
  </si>
  <si>
    <t>19156 Observations and Measurements</t>
  </si>
  <si>
    <t>Geospatial User Feedback</t>
  </si>
  <si>
    <t>GEORSS</t>
  </si>
  <si>
    <t>i3</t>
  </si>
  <si>
    <t>* Count of SDI organizations that have adopted the standard in this survey sample</t>
  </si>
  <si>
    <t>Provides the guidelines for collection and maintenance of terminology in the field of geographic information. The NGIC should play an active role within the national body that participates in ISO</t>
  </si>
  <si>
    <t>A legacy standard for searching and retrieving information. Mentioned for legacy awareness only. It is unlikely this would play a role in a NSDI.</t>
  </si>
  <si>
    <t>Governing Standards Organisation (Primary)</t>
  </si>
  <si>
    <t>Governing Standards Organisation (Secondary)</t>
  </si>
  <si>
    <t>Recommendation for National Adoption (Y/N)</t>
  </si>
  <si>
    <t>Already Exists in National Standards Authority Online Register (Y/N)</t>
  </si>
  <si>
    <t>S4</t>
  </si>
  <si>
    <t>S57</t>
  </si>
  <si>
    <t>S52</t>
  </si>
  <si>
    <t>S65</t>
  </si>
  <si>
    <t>19125-1 Simple Feature Access - Part 1 Common Architecture</t>
  </si>
  <si>
    <t>specifies requirements for the structure and expression of an architecture description (AD) for various entities, including software, systems, enterprises, systems of systems, families of systems, products (goods or services), product lines, service lines, technologies and business domains.</t>
  </si>
  <si>
    <t>IHO S-57 Ed 4.1.0</t>
  </si>
  <si>
    <t>19103 Conceptual schema language.</t>
  </si>
  <si>
    <r>
      <t xml:space="preserve">19107 Spatial Schema </t>
    </r>
    <r>
      <rPr>
        <b/>
        <sz val="10"/>
        <rFont val="Arial"/>
        <family val="2"/>
      </rPr>
      <t>Updated.</t>
    </r>
    <r>
      <rPr>
        <sz val="10"/>
        <rFont val="Arial"/>
        <family val="2"/>
      </rPr>
      <t xml:space="preserve"> </t>
    </r>
    <r>
      <rPr>
        <i/>
        <sz val="10"/>
        <rFont val="Arial"/>
        <family val="2"/>
      </rPr>
      <t>Prev. 2003</t>
    </r>
  </si>
  <si>
    <t>ISO 19107:2019</t>
  </si>
  <si>
    <t>https://www.iso.org/standard/66175.html</t>
  </si>
  <si>
    <t>ISO 19157:2023</t>
  </si>
  <si>
    <t>https://www.iso.org/standard/78900.html</t>
  </si>
  <si>
    <t>https://www.iso.org/standard/70743.html</t>
  </si>
  <si>
    <r>
      <t xml:space="preserve">Simple feature access -- Part 2: SQL option. </t>
    </r>
    <r>
      <rPr>
        <b/>
        <sz val="10"/>
        <rFont val="Arial"/>
        <family val="2"/>
      </rPr>
      <t xml:space="preserve">Withdrawn. </t>
    </r>
  </si>
  <si>
    <r>
      <t xml:space="preserve">19131 Data product specifications </t>
    </r>
    <r>
      <rPr>
        <b/>
        <sz val="10"/>
        <rFont val="Arial"/>
        <family val="2"/>
      </rPr>
      <t>Revised</t>
    </r>
    <r>
      <rPr>
        <sz val="10"/>
        <rFont val="Arial"/>
      </rPr>
      <t xml:space="preserve">. </t>
    </r>
    <r>
      <rPr>
        <i/>
        <sz val="10"/>
        <rFont val="Arial"/>
        <family val="2"/>
      </rPr>
      <t xml:space="preserve">Prev. 2007 </t>
    </r>
  </si>
  <si>
    <t>ISO 19131:2022</t>
  </si>
  <si>
    <t>https://www.iso.org/standard/85092.html</t>
  </si>
  <si>
    <t>https://www.iso.org/standard/87753.html</t>
  </si>
  <si>
    <t>ISO 19144-2:2023</t>
  </si>
  <si>
    <t>https://www.iso.org/standard/81259.html</t>
  </si>
  <si>
    <r>
      <t xml:space="preserve">19156 Observations and measurements. </t>
    </r>
    <r>
      <rPr>
        <b/>
        <sz val="10"/>
        <rFont val="Arial"/>
        <family val="2"/>
      </rPr>
      <t>Revised.</t>
    </r>
    <r>
      <rPr>
        <sz val="10"/>
        <rFont val="Arial"/>
      </rPr>
      <t xml:space="preserve"> </t>
    </r>
    <r>
      <rPr>
        <i/>
        <sz val="10"/>
        <rFont val="Arial"/>
        <family val="2"/>
      </rPr>
      <t xml:space="preserve">Prev 2011 </t>
    </r>
  </si>
  <si>
    <t>ISO 19156:2023</t>
  </si>
  <si>
    <t>https://www.iso.org/standard/82463.html</t>
  </si>
  <si>
    <t>ISO 639-1:2002
ISO 639-2:1998
ISO 639-3:2007
ISO 639-4:2010
ISO 639-5:2008 ISO 639-6:2009</t>
  </si>
  <si>
    <t>ISO 8601-1               ISO 8601-2</t>
  </si>
  <si>
    <t>https://www.iso.org/standard/74393.html</t>
  </si>
  <si>
    <t>https://www.iso.org/standard/80874.html</t>
  </si>
  <si>
    <t xml:space="preserve">ISO/TS 19139-2:2012 </t>
  </si>
  <si>
    <r>
      <t xml:space="preserve">GML in JPEG 2000 (GMLJP2) </t>
    </r>
    <r>
      <rPr>
        <b/>
        <sz val="10"/>
        <rFont val="Arial"/>
        <family val="2"/>
      </rPr>
      <t xml:space="preserve"> Updated</t>
    </r>
  </si>
  <si>
    <r>
      <t xml:space="preserve">Web Coverage Service </t>
    </r>
    <r>
      <rPr>
        <b/>
        <sz val="10"/>
        <color theme="1"/>
        <rFont val="Arial"/>
        <family val="2"/>
      </rPr>
      <t xml:space="preserve"> Updated</t>
    </r>
  </si>
  <si>
    <r>
      <t xml:space="preserve">GeoXACML </t>
    </r>
    <r>
      <rPr>
        <b/>
        <sz val="10"/>
        <color theme="1"/>
        <rFont val="Arial"/>
        <family val="2"/>
      </rPr>
      <t>Updated</t>
    </r>
  </si>
  <si>
    <r>
      <t xml:space="preserve">GeoSPARQL </t>
    </r>
    <r>
      <rPr>
        <b/>
        <sz val="10"/>
        <color theme="1"/>
        <rFont val="Arial"/>
        <family val="2"/>
      </rPr>
      <t>Updated</t>
    </r>
  </si>
  <si>
    <r>
      <t xml:space="preserve">Sensor Model Language (SensorML) </t>
    </r>
    <r>
      <rPr>
        <b/>
        <sz val="10"/>
        <color theme="1"/>
        <rFont val="Arial"/>
        <family val="2"/>
      </rPr>
      <t>Updated</t>
    </r>
  </si>
  <si>
    <t>CityGML 3.0 conceptual model is a Platform Independent Model (PIM). It defines concepts in a manner which is independent of any implementing technology. The CityGML Conceptual Model cannot be implemented directly.  it serves as the base for Platform Specific Models (PSM). PSM adds to the PIM the technology-specific details needed to fully define the CityGML model for use with a specific technology. The PSM can then be used to generate the schema and other artifacts needed to build CityGML 3.0 implementations.</t>
  </si>
  <si>
    <t>A GeoPackage is an open, standards-based, platform-independent, portable, self-describing, compact format for transferring geospatial information. It is a platform-independent SQLite [I5] database file that contains the GeoPackage data and metadata.  The GeoPackage Encoding Standard (this document) describes a set of conventions for storing vector features, tile matrix sets of imagery and raster maps at various scales, attributes (non-spatial data), and extensions.</t>
  </si>
  <si>
    <t>The OGC SensorThings API provides an open, geospatial-enabled and unified way to interconnect the Internet of Things (IoT) devices, data, and applications over the web. At a high level the OGC SensorThings API provides two main functionalities and each function is handled by a part. The two parts are the Sensing part and the Tasking part. The Sensing part provides a standard way to manage and retrieve observations and metadata from heterogeneous IoT sensor systems. This document is version 1.1 and it is extending the first version of Sensing part.</t>
  </si>
  <si>
    <t>The Indexed 3D Scene Layer (I3S) format is an open 3D content delivery format used to rapidly stream and distribute large volumes of 3D GIS data to mobile, web and desktop clients. I3S content can be shared across enterprise systems using both physical and cloud servers.
A single I3S data set, referred to as a Scene Layer, is a container for arbitrarily large amounts of heterogeneously distributed 3D geographic data. Scene Layers are designed to be used in mobile, desktop, and server-based workflows and can be accessed over the web or as local files.
The delivery format and persistence model for Scene Layers, referred to as Indexed 3d Scene Layer (I3S) and Scene Layer Package (SLPK) respectively, are specified in detail in this OGC Community Standard. Both formats are encoded using JSON and binary ArrayBuffers (ECMAScript 2015). I3S is designed to be cloud, web and mobile friendly. I3S is based on JSON, REST and modern web standards and is easy to handle, efficiently parse and render by Web and Mobile Clients. I3S is designed to stream large 3D datasets and is designed for performance and scalability. I3S is designed to support 3D geospatial content and supports the requisite coordinate reference systems and height models in conjunction with a rich set of layer types.
The open community GitHub source for this Community Standard is here.</t>
  </si>
  <si>
    <t>SOAP Version 1.2 Part 0: Primer (Second Edition) is a non-normative document intended to provide an easily understandable tutorial on the features of SOAP Version 1.2. In particular, it describes the features through various usage scenarios, and is intended to complement the normative text contained in Part 1 and Part 2 of the SOAP 1.2 specifications. This second edition includes additional material on the SOAP Message Transmission Optimization Mechanism (MTOM), the XML-binary Optimized Packaging (XOP) and the Resource Representation SOAP Header Block (RRSHB) specifications.</t>
  </si>
  <si>
    <t>Publish/Subscribe 1.0 is an interface specification that supports the core components and concepts of the Publish/Subscribe message exchange pattern with OGC Web Services. The Publish/Subscribe pattern complements the Request/Reply pattern specified by many existing OGC Web Services. This specification may be used either in concert with, or independently of, existing OGC Web Services to publish data of interest to interested Subscribers.</t>
  </si>
  <si>
    <t>https://www.ogc.org/standard/pubsub/</t>
  </si>
  <si>
    <t>The primary focus of the SWE Common Data Model is to define and package sensor related data in a self-describing and semantically enabled way. The main objective is to achieve interoperability, first at the syntactic level, and later at the semantic level (by using ontologies and probably semantic mediation) so that sensor data can be better understood by machines, processed automati</t>
  </si>
  <si>
    <t>OGC 09-001</t>
  </si>
  <si>
    <t>This standard currently defines eight packages with data types for common use across OGC Sensor Web Enablement (SWE) services.</t>
  </si>
  <si>
    <t>https://docs.ogc.org/is/08-068r3/08-068r3.html</t>
  </si>
  <si>
    <t>This Standard defines the structure and content of well-known text strings describing coordinate reference systems (CRSs) and coordinate operations between coordinate reference systems. It does not prescribe how implementations should read or write these strings. This Standard provides an updated version of WKT representation of coordinate reference systems that follows the provisions of ISO 19111:2019 including its amendments 1 and 2. It extends the WKT in OGC document 12-063r5 (ISO 19162) which was based on ISO 19111:2007 and ISO 19111-2:2009. That version consolidated several disparate versions of earlier WKT (so-called WKT1) and added the description of coordinate operations.</t>
  </si>
  <si>
    <t>https://www.ogc.org/standard/wkt-crs/</t>
  </si>
  <si>
    <t>N/A</t>
  </si>
  <si>
    <t>No change necessary</t>
  </si>
  <si>
    <t>Updated</t>
  </si>
  <si>
    <t>Withdrawn</t>
  </si>
  <si>
    <t>Updated or Checked</t>
  </si>
  <si>
    <t>https://www.iso.org/standard/59164.html</t>
  </si>
  <si>
    <t>ISO 19123-1:2023</t>
  </si>
  <si>
    <r>
      <rPr>
        <b/>
        <sz val="10"/>
        <rFont val="Arial"/>
        <family val="2"/>
      </rPr>
      <t>Updated.</t>
    </r>
    <r>
      <rPr>
        <sz val="10"/>
        <rFont val="Arial"/>
      </rPr>
      <t xml:space="preserve"> </t>
    </r>
    <r>
      <rPr>
        <i/>
        <sz val="10"/>
        <rFont val="Arial"/>
        <family val="2"/>
      </rPr>
      <t xml:space="preserve">Prev. 2005
</t>
    </r>
    <r>
      <rPr>
        <sz val="10"/>
        <rFont val="Arial"/>
        <family val="2"/>
      </rPr>
      <t>19123-1 Schema for coverage geometry and functions -- Part 1: Fundamentals</t>
    </r>
  </si>
  <si>
    <t>ISO 19136-1:2020
OGC 07-036r1 (v3.22)</t>
  </si>
  <si>
    <r>
      <t xml:space="preserve">19136 Geography Markup Language. </t>
    </r>
    <r>
      <rPr>
        <b/>
        <sz val="10"/>
        <rFont val="Arial"/>
        <family val="2"/>
      </rPr>
      <t>Updated.</t>
    </r>
    <r>
      <rPr>
        <sz val="10"/>
        <rFont val="Arial"/>
        <family val="2"/>
      </rPr>
      <t xml:space="preserve"> </t>
    </r>
    <r>
      <rPr>
        <i/>
        <sz val="10"/>
        <rFont val="Arial"/>
        <family val="2"/>
      </rPr>
      <t>Prev 2007</t>
    </r>
  </si>
  <si>
    <t>ISO/IEC 10646:2020</t>
  </si>
  <si>
    <t>https://www.iso.org/standard/76835.html</t>
  </si>
  <si>
    <t>https://www.iso.org/standard/67252.html</t>
  </si>
  <si>
    <t>ISO 19127:2019</t>
  </si>
  <si>
    <t>https://docs.oasis-open.org/security/saml/Post2.0/sstc-saml-tech-overview-2.0.html</t>
  </si>
  <si>
    <t>Scalable Vector Graphics (SVG)</t>
  </si>
  <si>
    <t>Web Services Description Language (WSDL)</t>
  </si>
  <si>
    <t>Simple Object Access Protocol (SOAP)</t>
  </si>
  <si>
    <t>XML Linking Language (XLink)</t>
  </si>
  <si>
    <t>Extensible Markup Language (XML) 1.0</t>
  </si>
  <si>
    <t>XML Path Language (XPath)</t>
  </si>
  <si>
    <t>XSL Transformations (XSLT)</t>
  </si>
  <si>
    <t>Extensible Access Control Markup Language (XACML)</t>
  </si>
  <si>
    <t>ISO 19152:2012</t>
  </si>
  <si>
    <t>Defines a reference Land Administration Domain Model (LADM) covering basic information-related components of land administration (including those over water and land, and elements above and below the surface of the earth)</t>
  </si>
  <si>
    <t>Land Administration Domain Model (LADM)</t>
  </si>
  <si>
    <t>ISO 19152-1:2024</t>
  </si>
  <si>
    <t>ISO 19160-1:2015</t>
  </si>
  <si>
    <t>Land Administration Domain Model (LADM)
Part 1: Generic conceptual model</t>
  </si>
  <si>
    <t>Defines a reference Land Administration Domain Model (LADM) covering basic information-related components of land administration/georegulation</t>
  </si>
  <si>
    <t>https://www.iso.org/standard/81263.html</t>
  </si>
  <si>
    <t>Land Administration Domain Model (LADM)
Part 2: Land registration</t>
  </si>
  <si>
    <t>ISO/DIS 19152-2</t>
  </si>
  <si>
    <t>Draft standard</t>
  </si>
  <si>
    <t>Land Administration Domain Model (LADM)
Part 3: Marine georegulation</t>
  </si>
  <si>
    <t>ISO/FDIS 19152-3</t>
  </si>
  <si>
    <t>https://www.iso.org/standard/81265.html</t>
  </si>
  <si>
    <t>https://www.iso.org/standard/81264.html</t>
  </si>
  <si>
    <t>Land Administration Domain Model (LADM)
Part 4: Valuation information</t>
  </si>
  <si>
    <t>ISO/DIS 19152-4</t>
  </si>
  <si>
    <t>https://www.iso.org/standard/81266.html</t>
  </si>
  <si>
    <t>Provides the concepts and structure for standardization for georegulation in the marine space. This standard addresses the information structures related to management of legal spaces, such as the international maritime limits and boundaries, marine living and non-living resources management areas, marine conservation areas, etc. and their related rights and obligations</t>
  </si>
  <si>
    <t>Provides the concepts and detailed structure for standardization in the land administration domain. Part 2 focuses on Land Registration and will be largely based on ISO 19152:2012 with refinement and extension at the survey model, the 3D spatial profiles and semantically
enriched code lists.</t>
  </si>
  <si>
    <t>Land Administration Domain Model (LADM)
Part 5: Spatial plan information</t>
  </si>
  <si>
    <t>ISO/CD 19152-5</t>
  </si>
  <si>
    <t>https://www.iso.org/standard/81267.html</t>
  </si>
  <si>
    <t>Introduces the Valuation Information Package concerning valuation information used and produced in the context of Land Administration, specifying the characteristics and semantics of valuation registries maintained by public authorities</t>
  </si>
  <si>
    <t>Introduces the Spatial Plan Information Package that deals with spatial planning information and includes the planned land use (zoning)</t>
  </si>
  <si>
    <t>Water Markup Language (WaterML) 2.0
Part 1- Timeseries</t>
  </si>
  <si>
    <t>A standard information model for the representation of water
observations data, with the intent of allowing the exchange of such data sets across information systems. Through the use of existing OGC standards, it aims at being an interoperable exchange format that may be re-used to address a range of exchange requirements</t>
  </si>
  <si>
    <t>https://portal.ogc.org/files/?artifact_id=57222</t>
  </si>
  <si>
    <t>Water Markup Language (WaterML) 2.0
Part 2 – Ratings, Gaugings and Sections</t>
  </si>
  <si>
    <t>https://docs.ogc.org/is/15-018r2/15-018r2.html</t>
  </si>
  <si>
    <t>Water Markup Language (WaterML) 2.0
Part 3 – Surface Hydrology Features (HY_Features) – Conceptual Model</t>
  </si>
  <si>
    <t>Defines an information model to describe hydrological ratings, gauging observations and survey observations. It is part 2 of the WaterML2.0 ‘suite’ of standards; the first part covered time-series observations and monitoring points. This standard re-uses types from part 1</t>
  </si>
  <si>
    <t>Defines a common conceptual feature model for use in identification of features as typical features of the hydrology domain using established models and patterns in use in the Hydrology domain and endorsed by WMO and UNESCO such as those documented in the "International Glossary of Hydrology".</t>
  </si>
  <si>
    <t>https://docs.ogc.org/is/14-111r6/14-111r6.html</t>
  </si>
  <si>
    <t>Water Markup Language (WaterML) 2.0
Part 4 – GroundWaterML 2 (GWML2)</t>
  </si>
  <si>
    <t>https://docs.ogc.org/is/16-032r2/16-032r2.html</t>
  </si>
  <si>
    <t>A conceptual, logical and encoding standard for GWML2, which represents key groundwater data. GWML2 is implemented as an application schema of the Geography Markup Language (GML) version 3.2.1, and re-uses entities from other GML application schema, most notably the OGC Observations &amp; Measurements standard and the OGC/IUGS GeoSciML 4.0  (OGC 16-008) standard</t>
  </si>
  <si>
    <t>WaterML-WQ – an O&amp;M and WaterML 2.0 profile for water quality data</t>
  </si>
  <si>
    <t>https://docs.ogc.org/bp/14-003/14-003.html</t>
  </si>
  <si>
    <t>Best practice</t>
  </si>
  <si>
    <t>Addressing
Part 1: Conceptual model</t>
  </si>
  <si>
    <t>Describes how the Observations &amp; Measurements and WaterML 2 standards are to be used to deliver Water Quality data</t>
  </si>
  <si>
    <t>https://www.iso.org/standard/61710.html</t>
  </si>
  <si>
    <t>Addressing
Part 2: Assigning and maintaining addresses for objects in the physical world</t>
  </si>
  <si>
    <t>ISO 19160-2:2023</t>
  </si>
  <si>
    <t>Defines a conceptual model for address information (address model), together with the terms and definitions that describe the concepts in the model. Lifecycle, metadata, and address aliases are included in the conceptual model. The model is presented in the Unified Modeling Language (UML)</t>
  </si>
  <si>
    <t>Focuses on assigning and maintaining addresses that allow the unambiguous determination of an object in the physical world for purposes of identification and location in the context of public administration and public service delivery</t>
  </si>
  <si>
    <t>https://www.iso.org/standard/81674.html</t>
  </si>
  <si>
    <t>Addressing
Part 3: Address data quality</t>
  </si>
  <si>
    <t>ISO 19160-3:2020</t>
  </si>
  <si>
    <t>A profile of ISO 19157 Data Quality. Establishes a set of data quality elements and measures for describing the quality of address data. Describes procedures for reporting data quality. Provides guidelines for the use of the established set of data quality elements and measures for describing the quality of address data</t>
  </si>
  <si>
    <t>https://www.iso.org/standard/71247.html</t>
  </si>
  <si>
    <t>Addressing
Part 4: International postal address components and template language</t>
  </si>
  <si>
    <t>ISO 19160-4:2023</t>
  </si>
  <si>
    <t>2015. This standard was last reviewed and confirmed in 2021. Therefore this version remains current</t>
  </si>
  <si>
    <t>https://www.iso.org/standard/83470.html</t>
  </si>
  <si>
    <t>Defines key terms for postal addressing, postal address components and constraints on their use. Specifically, this document specifies postal address components organized into three hierarchical levels: elements, constructs, and segments</t>
  </si>
  <si>
    <t>ISO 19105</t>
  </si>
  <si>
    <t>19105 Geographic information
Conformance and testing</t>
  </si>
  <si>
    <t>ISO 19105:2022</t>
  </si>
  <si>
    <t>Specifies the framework, concepts and methodology for conformance testing and criteria to be achieved to claim conformance to the family of applicable standardization documents regarding geographic information and relevant application domains. This document provides a framework for specifying abstract test suites composed of abstract test cases grouped in conformance classes and for defining the procedures to be followed during conformance testing</t>
  </si>
  <si>
    <t>https://www.iso.org/standard/76457.html</t>
  </si>
  <si>
    <t>ISO 19103:2005,
ISO 8601,
19156:2011,
19111:2007,
ISO 19123:2005,
ISO 19115:2003,
ISO 19136:2007,
ISO 19156:2010,
OGC 08-094r1,
ISO/IEC 19757-3,
ISO/IEC 19505-2:2012
W3C XML v1.0,
W3C XML Schema v1.1</t>
  </si>
  <si>
    <t>OGC 10-126r4</t>
  </si>
  <si>
    <t>ISO 19107:2003,
ISO 19111:2007,
ISO 19101:2002,
ISO 19115-1:2014,
ISO 19156:2011,
ISO 19103:2005,
ISO 19108:2006,
ISO 19109:2006,
ISO 19133:2005</t>
  </si>
  <si>
    <t>OGC 10-126r3,
ISO 19136:2007,
OGC 11-039r2</t>
  </si>
  <si>
    <t>None</t>
  </si>
  <si>
    <t>Mandatory Dependencies (Normative References)</t>
  </si>
  <si>
    <t>IHO S-57</t>
  </si>
  <si>
    <t>ISO 19101-1:2014
ISO 19103:2015
ISO 19109:2015
ISO 19111:2019
ISO 19115-1:2014
ISO 19123-1:2023
ISO 19156:2023</t>
  </si>
  <si>
    <t>IHO S-4</t>
  </si>
  <si>
    <t>https://iho.int/uploads/user/pubs/standards/s-57/31Main.pdf</t>
  </si>
  <si>
    <t>ISO 639 (all parts), 
ISO 3166 (all parts), 
ISO 8601:2004,
ISO/IEC 19505-2:2012, 
IETF RFC 3986</t>
  </si>
  <si>
    <t>ISO 639-2,
ISO 3166-1,
ISO 19103:2015, 
ISO 19115-1:2014, 
ISO 19135-1:2015</t>
  </si>
  <si>
    <t>Under development,
see graphic in column Q</t>
  </si>
  <si>
    <t>https://registry.iho.int/productspec/view.do?idx=203</t>
  </si>
  <si>
    <t>ISO 19101:2002,
ISO 19105:2000</t>
  </si>
  <si>
    <t>ISO 19103:2015,
ISO 19108:2002,
ISO 19109:2015,
ISO 19111:2019,
ISO/IEC 19505-2:2012</t>
  </si>
  <si>
    <t>ISO 19103:2015,
ISO 19107:2003,
ISO 19108:2002,
ISO 19112:2003,
ISO 19115-1:2014,
ISO 19115-2:2009,
ISO 19123:2005,
ISO 19156:2011,
ISO 19157:2013,
ISO/IEC 19505-2:2012</t>
  </si>
  <si>
    <t>ISO 19107:2003,
ISO 19111:2007,
ISO 19115-1:2014,
ISO 19135-1:2015</t>
  </si>
  <si>
    <r>
      <t>19114 Quality Evaluation Procedures.</t>
    </r>
    <r>
      <rPr>
        <b/>
        <sz val="10"/>
        <color rgb="FF000000"/>
        <rFont val="Arial"/>
        <family val="2"/>
      </rPr>
      <t xml:space="preserve"> Revised by ISO 19157:2013</t>
    </r>
  </si>
  <si>
    <t>ISO 19114:2003</t>
  </si>
  <si>
    <t>https://www.iso.org/standard/26019.html</t>
  </si>
  <si>
    <t>Not applicable</t>
  </si>
  <si>
    <t>IHO S-52</t>
  </si>
  <si>
    <t>IHO S-65</t>
  </si>
  <si>
    <t>ISO 8601:2000,
ISO 19103:2015,
ISO 19107:2019,
ISO 19109:2015,
ISO 19110:2016,
ISO 19111:2019,
ISO 19115-1:2014</t>
  </si>
  <si>
    <t>https://www.iso.org/standard/26018.html</t>
  </si>
  <si>
    <r>
      <t xml:space="preserve">19113:2002 Quality principles. </t>
    </r>
    <r>
      <rPr>
        <b/>
        <sz val="10"/>
        <color rgb="FF000000"/>
        <rFont val="Arial"/>
        <family val="2"/>
      </rPr>
      <t>Revised by ISO 19157:2013</t>
    </r>
  </si>
  <si>
    <t>ISO 19113:2002</t>
  </si>
  <si>
    <t>ISO 8601,
ISO 19103:2015,
ISO 19115-1:2014</t>
  </si>
  <si>
    <t>ISO 19103:2015, 
ISO 19105:2022, 
ISO 19107:2019, 
ISO 19109</t>
  </si>
  <si>
    <t>ISO 19103:2015, 
ISO 19109:2015, 
ISO 19115-1:2014,
ISO/TS 19115-3:2016,
ISO 19135-1:2015,
ISO/TS 19139:2007</t>
  </si>
  <si>
    <t>ISO 639 (all parts),
ISO 3166 (all parts),
ISO 8601:2004,
ISO 19103:2005,
ISO 19106:2004,
ISO 19107:2003,
ISO 19108:2002,
ISO 19109:2005,
ISO 19110:2005,
ISO 19111:2007,
ISO 19111-2:2009,
ISO 19112:2003,
ISO 19119,
ISO 19157:2013,
IETF RFC 3986:2005</t>
  </si>
  <si>
    <t>ISO 19109</t>
  </si>
  <si>
    <t>ISO 19110</t>
  </si>
  <si>
    <t>ISO 19111</t>
  </si>
  <si>
    <t>ISO 19112</t>
  </si>
  <si>
    <t>ISO 19101</t>
  </si>
  <si>
    <t>ISO 19103</t>
  </si>
  <si>
    <t>ISO 19104</t>
  </si>
  <si>
    <t>ISO 19106</t>
  </si>
  <si>
    <t>ISO 19107</t>
  </si>
  <si>
    <t>ISO 19108</t>
  </si>
  <si>
    <t>ISO 19113</t>
  </si>
  <si>
    <t>ISO 19114</t>
  </si>
  <si>
    <t>ISO 19115-1</t>
  </si>
  <si>
    <t>ISO 19115-2:2019</t>
  </si>
  <si>
    <t>ISO 19115-2</t>
  </si>
  <si>
    <r>
      <t xml:space="preserve">19115-2 Metadata -- Part 2: Extensions for acquisition and processing. </t>
    </r>
    <r>
      <rPr>
        <b/>
        <sz val="10"/>
        <rFont val="Arial"/>
        <family val="2"/>
      </rPr>
      <t>Replaces</t>
    </r>
    <r>
      <rPr>
        <sz val="10"/>
        <rFont val="Arial"/>
        <family val="2"/>
      </rPr>
      <t xml:space="preserve"> 19115-2:2009</t>
    </r>
  </si>
  <si>
    <t>ISO 19117</t>
  </si>
  <si>
    <t>ISO 19118</t>
  </si>
  <si>
    <t>ISO 19119</t>
  </si>
  <si>
    <t>ISO 19123-1</t>
  </si>
  <si>
    <t>ISO 19123-2</t>
  </si>
  <si>
    <t>ISO 19125-1</t>
  </si>
  <si>
    <t>ISO 19125-2</t>
  </si>
  <si>
    <t>ISO 19126</t>
  </si>
  <si>
    <t>https://www.iso.org/standard/51206.html</t>
  </si>
  <si>
    <t>ISO 19103:2015,
ISO 19115-1:2014,
ISO 19157:2013,
ISO/IEC 19501:2005</t>
  </si>
  <si>
    <t>ISO/TS 19103:2005,
ISO 19107:2003,
ISO 19109:2005,
ISO 19110:2005,
ISO 19111:2007,
ISO 19115:2003,
ISO/TS 19139:2007,
ISO/IEC 19501:2005</t>
  </si>
  <si>
    <t>ISO 8601:2004,
ISO/IEC 10646:2011,
ISO/TS 19103:2005,
ISO 19109:2005</t>
  </si>
  <si>
    <t>ISO/IEC 10746-1,
ISO 19101-1:2014,
ISO 19103,
ISO 19115-1:2014</t>
  </si>
  <si>
    <t>ISO 19103, 
ISO 19107, 
ISO 19111</t>
  </si>
  <si>
    <t>ISO 19103:2015,
ISO 19123:2005,
ISO 19136:2007,
OGC 07-011, 
ISO 19123:2005,
OGC 07-036,
OGC 08-094</t>
  </si>
  <si>
    <t>ISO 19107,
ISO 19111,
ISO 19133</t>
  </si>
  <si>
    <t>https://www.iso.org/standard/40114.html</t>
  </si>
  <si>
    <t>https://www.iso.org/standard/32546.html</t>
  </si>
  <si>
    <t>ISO 639-2, 
ISO 19103, 
ISO 19108, 
ISO 19115-1, 
ISO 19157</t>
  </si>
  <si>
    <t>ISO 3166-1, 
ISO 19107, 
ISO 19108, 
ISO 19109, 
ISO 19111, 
ISO 19112, 
ISO 19118</t>
  </si>
  <si>
    <t>ISO 19103,
ISO 19115-1:2014</t>
  </si>
  <si>
    <t>ISO/IEC 19757-3</t>
  </si>
  <si>
    <t>ISO/IEC 19757</t>
  </si>
  <si>
    <t>ISO 8601:2004, 
ISO 19111, 
ISO 19115:2003,
W3C XML 1.0,
W3C XML Schema</t>
  </si>
  <si>
    <t>XML Namespaces</t>
  </si>
  <si>
    <t>W3C XML Namespaces 1.0 3rd Ed.</t>
  </si>
  <si>
    <t>W3C XML Namespaces</t>
  </si>
  <si>
    <t>W3C XML 1.0 5th Ed.</t>
  </si>
  <si>
    <t>W3C XLink 1.1</t>
  </si>
  <si>
    <t>W3C WSDL 2.0</t>
  </si>
  <si>
    <t>W3C SVG 1.1 (2nd Ed.)</t>
  </si>
  <si>
    <t>W3C SOAP 1.2</t>
  </si>
  <si>
    <t>SAML 2.0</t>
  </si>
  <si>
    <t xml:space="preserve">XML Metadata Interchange (XMI)
</t>
  </si>
  <si>
    <t>W3C XSLT 3.0</t>
  </si>
  <si>
    <t>OGC PubSub 13-131r1 v1.0</t>
  </si>
  <si>
    <t>W3C XACML 3.0</t>
  </si>
  <si>
    <t>ISO 19136</t>
  </si>
  <si>
    <t>19137 Geographic information – Core profile of the spatial schema. This standard was last reviewed and confirmed in 2021. Therefore this version remains current</t>
  </si>
  <si>
    <t>ISO 19135</t>
  </si>
  <si>
    <t>ISO 19134</t>
  </si>
  <si>
    <t>ISO 19133</t>
  </si>
  <si>
    <t>Number of References by Other Geospatial Standards</t>
  </si>
  <si>
    <t>ISO 19137</t>
  </si>
  <si>
    <t>ISO 19138</t>
  </si>
  <si>
    <t>ISO 19107:2003,
ISO 19111:2003</t>
  </si>
  <si>
    <r>
      <t xml:space="preserve">19138 Data quality measures. </t>
    </r>
    <r>
      <rPr>
        <b/>
        <sz val="10"/>
        <rFont val="Arial"/>
        <family val="2"/>
      </rPr>
      <t>Replaced by ISO 19157:2013</t>
    </r>
  </si>
  <si>
    <t>ISO 19138:2006</t>
  </si>
  <si>
    <t>19141 Schema for moving features. This standard was last reviewed and confirmed in 2022. Therefore this version remains current.</t>
  </si>
  <si>
    <t>ISO 19141</t>
  </si>
  <si>
    <t>19142 Web Feature Service. This standard was last reviewed and confirmed in 2023. Therefore this version remains current.</t>
  </si>
  <si>
    <t>ISO 19142</t>
  </si>
  <si>
    <t>https://www.iso.org/standard/42136.html</t>
  </si>
  <si>
    <t>ISO 19103, 
ISO 19107, 
ISO 19108, 
ISO 19109, 
ISO 19133</t>
  </si>
  <si>
    <t>ISO 19136:2007,
ISO/TS 19103:2005,
ISO 19143:2010,
OGC 06-121r3,
OGC 07-092r3,
W3C SOAP 1.2,
W3C WSDL 1.1,
W3C XML Namespaces,
W3C XPath 2.0,
W3C XML Schema Part 1,
W3C XML Schema Part 2</t>
  </si>
  <si>
    <t>ISO 19143</t>
  </si>
  <si>
    <t>https://www.iso.org/standard/42137.html</t>
  </si>
  <si>
    <t>19143 Filter encoding</t>
  </si>
  <si>
    <t>OGC 06-121</t>
  </si>
  <si>
    <t>ISO 19108:2002,
ISO 19125-1:2004,
ISO 19136:2007,
OGC 06-121r3, 
W3C XML 1.0, 
W3C XML Namespaces,
W3C XPath 2.0, 
W3C XML Schema Part 1,
W3C XML Schema Part 2</t>
  </si>
  <si>
    <t>W3C XPath 3.1</t>
  </si>
  <si>
    <t>W3C XPath</t>
  </si>
  <si>
    <t>W3C XML 1.0</t>
  </si>
  <si>
    <t>W3C XLink</t>
  </si>
  <si>
    <r>
      <t xml:space="preserve">19144 Classification systems
Part 2: Land Cover Meta Language (LCML). </t>
    </r>
    <r>
      <rPr>
        <b/>
        <sz val="10"/>
        <rFont val="Arial"/>
        <family val="2"/>
      </rPr>
      <t>Revised.</t>
    </r>
    <r>
      <rPr>
        <sz val="10"/>
        <rFont val="Arial"/>
        <family val="2"/>
      </rPr>
      <t xml:space="preserve"> </t>
    </r>
    <r>
      <rPr>
        <i/>
        <sz val="10"/>
        <rFont val="Arial"/>
        <family val="2"/>
      </rPr>
      <t>Prev. 2012</t>
    </r>
  </si>
  <si>
    <t>https://www.iso.org/standard/32562.html</t>
  </si>
  <si>
    <t>19144 Classification systems
Part 1: Classification system structure. This standard was last reviewed and confirmed in 2022. Therefore this version remains current</t>
  </si>
  <si>
    <t>ISO 19144-1:2023</t>
  </si>
  <si>
    <t>ISO 19144-1</t>
  </si>
  <si>
    <t>ISO 19144-2</t>
  </si>
  <si>
    <t>Establishes the structure of a geographic information classification system, together with the mechanism for defining and registering the classifiers for such a system. It specifies the use of discrete coverages to represent the result of applying the classification system to a particular area and defines the technical structure of a register of classifiers in accordance with ISO 19135</t>
  </si>
  <si>
    <t>Specifies a Land Cover Meta Language (LCML) expressed as a UML metamodel that allows different Land Cover classification systems to be described based on physiognomic aspects. This document recognizes that a number of Land Cover classification systems exist. It provides a common reference structure for the comparison and integration of data for any generic Land Cover classification system, but does not intend to replace those classification systems.</t>
  </si>
  <si>
    <t>ISO 19103,
ISO 19109,
ISO 19123-1,
ISO 19144-1</t>
  </si>
  <si>
    <t>ISO/TS 19103:2005,
ISO 19110:2005, 
ISO 19115, 
ISO 19123, 
ISO 19135:2005</t>
  </si>
  <si>
    <t>19146 Cross-domain vocabularies. This standard was last reviewed and confirmed in 2023. Therefore this version remains current.</t>
  </si>
  <si>
    <t>ISO 19103:2015,
ISO 19104:2016,
ISO 19115-1:2014,
ISO 19135-1:2015</t>
  </si>
  <si>
    <t>ISO 19103, 
ISO 19107, 
ISO 19108</t>
  </si>
  <si>
    <t>ISO 19146</t>
  </si>
  <si>
    <t>ISO 19156</t>
  </si>
  <si>
    <t>ISO 19157</t>
  </si>
  <si>
    <r>
      <t xml:space="preserve">19157 Data Quality. </t>
    </r>
    <r>
      <rPr>
        <b/>
        <sz val="10"/>
        <rFont val="Arial"/>
        <family val="2"/>
      </rPr>
      <t xml:space="preserve">Revised. </t>
    </r>
    <r>
      <rPr>
        <i/>
        <sz val="10"/>
        <rFont val="Arial"/>
        <family val="2"/>
      </rPr>
      <t xml:space="preserve">Prev 2013
</t>
    </r>
    <r>
      <rPr>
        <sz val="10"/>
        <rFont val="Arial"/>
        <family val="2"/>
      </rPr>
      <t xml:space="preserve">and </t>
    </r>
    <r>
      <rPr>
        <b/>
        <sz val="10"/>
        <rFont val="Arial"/>
        <family val="2"/>
      </rPr>
      <t xml:space="preserve">replaces </t>
    </r>
    <r>
      <rPr>
        <sz val="10"/>
        <rFont val="Arial"/>
        <family val="2"/>
      </rPr>
      <t>19114 (now withdrawn)</t>
    </r>
  </si>
  <si>
    <t>ISO 19103:2015,
ISO 19109:2015,
ISO 19115-1:2014</t>
  </si>
  <si>
    <t>ISO 19157-1:2023</t>
  </si>
  <si>
    <t>ISO 19157-1</t>
  </si>
  <si>
    <r>
      <t xml:space="preserve">19157-1 Data quality
Part 1: General requirements </t>
    </r>
    <r>
      <rPr>
        <b/>
        <sz val="10"/>
        <rFont val="Arial"/>
        <family val="2"/>
      </rPr>
      <t>Updated.</t>
    </r>
    <r>
      <rPr>
        <sz val="10"/>
        <rFont val="Arial"/>
        <family val="2"/>
      </rPr>
      <t xml:space="preserve"> </t>
    </r>
    <r>
      <rPr>
        <i/>
        <sz val="10"/>
        <rFont val="Arial"/>
        <family val="2"/>
      </rPr>
      <t>Prev. 19157:2013</t>
    </r>
  </si>
  <si>
    <t>Establishes the principles for describing the quality of geographic data.
It: defines a well-considered system of components for describing data quality;defines the process for defining additional, domain-specific components for describing data quality;
specifies components and the content structure of data quality measures;describes general procedures for evaluating the quality of geographic data; establishes principles for reporting data quality</t>
  </si>
  <si>
    <t>https://www.iso.org/standard/32575.html</t>
  </si>
  <si>
    <t>ISO/TS 19103:2005,
ISO 19108:2002,
ISO 19115-1:2014,
ISO 19115-2:2009,
ISO 19135:2005</t>
  </si>
  <si>
    <t>19157-2 Data quality
Part 2: XML schema implementation.
This standard was last reviewed and confirmed in 2023. Therefore this version remains current.</t>
  </si>
  <si>
    <t>ISO 19157-2</t>
  </si>
  <si>
    <t>ISO 19103:2015,
ISO 19105:2000</t>
  </si>
  <si>
    <t>19157-3 Data quality
Part 2: Data quality measures register</t>
  </si>
  <si>
    <t>Deleted</t>
  </si>
  <si>
    <t>specifies the process of establishing, maintaining and publishing register of data quality measures in compliance with ISO 19135-1:2015</t>
  </si>
  <si>
    <t>https://www.iso.org/standard/82996.html</t>
  </si>
  <si>
    <t>ISO/WD 19157-3</t>
  </si>
  <si>
    <t>ISO 3166</t>
  </si>
  <si>
    <t>Updated continuously online:
https://www.iso.org/obp/ui/</t>
  </si>
  <si>
    <t>https://www.iso.org/iso-3166-country-codes.html
https://www.iso.org/obp/ui/</t>
  </si>
  <si>
    <t>2002,
1998,
2007,
2010,
2008,
2009</t>
  </si>
  <si>
    <t>2016              
2019</t>
  </si>
  <si>
    <t>ISO/IEC 10646</t>
  </si>
  <si>
    <t>No dependencies on Geospatial standards</t>
  </si>
  <si>
    <t>ISO 3166-1</t>
  </si>
  <si>
    <t>ISO 639</t>
  </si>
  <si>
    <t>https://www.iso.org/standard/74575.html</t>
  </si>
  <si>
    <t>ISO 639:2023</t>
  </si>
  <si>
    <t>ISO 639
Code for individual languages and language groups</t>
  </si>
  <si>
    <t>ISO 639 Language Codes</t>
  </si>
  <si>
    <t>specifies the ISO 639 language code and establishes the harmonized terminology and general principles of language coding</t>
  </si>
  <si>
    <r>
      <t>ISO 3166 Country codes</t>
    </r>
    <r>
      <rPr>
        <b/>
        <sz val="10"/>
        <rFont val="Arial"/>
        <family val="2"/>
      </rPr>
      <t/>
    </r>
  </si>
  <si>
    <t>ISO 6709 Geographic point by coordinates</t>
  </si>
  <si>
    <r>
      <t xml:space="preserve">ISO 8601 Date times. </t>
    </r>
    <r>
      <rPr>
        <b/>
        <sz val="10"/>
        <rFont val="Arial"/>
        <family val="2"/>
      </rPr>
      <t>Updated.</t>
    </r>
    <r>
      <rPr>
        <sz val="10"/>
        <rFont val="Arial"/>
        <family val="2"/>
      </rPr>
      <t xml:space="preserve"> </t>
    </r>
    <r>
      <rPr>
        <i/>
        <sz val="10"/>
        <rFont val="Arial"/>
        <family val="2"/>
      </rPr>
      <t>Prev. 2016</t>
    </r>
  </si>
  <si>
    <r>
      <t xml:space="preserve">ISO 10646 Universal Coded Character Set (UCS). </t>
    </r>
    <r>
      <rPr>
        <b/>
        <sz val="10"/>
        <rFont val="Arial"/>
        <family val="2"/>
      </rPr>
      <t xml:space="preserve">Revised. </t>
    </r>
    <r>
      <rPr>
        <sz val="10"/>
        <rFont val="Arial"/>
        <family val="2"/>
      </rPr>
      <t>Prev. 2017</t>
    </r>
  </si>
  <si>
    <r>
      <t xml:space="preserve">ISO 42010 Systems and software engineering -- Architecture description. </t>
    </r>
    <r>
      <rPr>
        <b/>
        <sz val="10"/>
        <rFont val="Arial"/>
        <family val="2"/>
      </rPr>
      <t xml:space="preserve"> Updated. </t>
    </r>
  </si>
  <si>
    <r>
      <t xml:space="preserve">ISO 19127 Geodetic codes and parameters. </t>
    </r>
    <r>
      <rPr>
        <b/>
        <sz val="10"/>
        <rFont val="Arial"/>
        <family val="2"/>
      </rPr>
      <t xml:space="preserve"> Updated</t>
    </r>
  </si>
  <si>
    <r>
      <t xml:space="preserve">ISO 19139-2 Metadata — XML schema implementation — Part 2: Extensions for imagery and gridded data. </t>
    </r>
    <r>
      <rPr>
        <b/>
        <sz val="10"/>
        <rFont val="Arial"/>
        <family val="2"/>
      </rPr>
      <t xml:space="preserve"> Widthdrawn</t>
    </r>
  </si>
  <si>
    <t>ISO 19158 Quality assurance of data supply</t>
  </si>
  <si>
    <t>ISO 19757-3 Document Schema Definition Languages (DSDL)
Part 3: Rule-based validation using Schematron</t>
  </si>
  <si>
    <t>Specifies Schematron, a schema language for XML. This document establishes requirements for Schematron schemas and specifies when an XML document matches the patterns specified by a Schematron schema. Schematron uses query languages such as XPath for writing assertions.</t>
  </si>
  <si>
    <t>https://www.iso.org/standard/74515.html</t>
  </si>
  <si>
    <t>W3C XPath 1.0,
W3C XPath 2.0,
W3C XPath 3.0,
W3C XSLT 1.0,
W3C XSLT 2.0,
W3C XSLT 3.0</t>
  </si>
  <si>
    <t>ISO/IEC/IEEE 42010:2022</t>
  </si>
  <si>
    <t>ISO 19115-3:2023</t>
  </si>
  <si>
    <t>This document defines an integrated XML implementation of ISO 19115-1 and ISO 19115-2 by defining the following artefacts:
—     a set of XML schema required to validate metadata instance documents conforming to conceptual model elements defined in ISO 19115-1 and ISO 19115-2; and
—     a set of ISO/IEC 19757-3 (Schematron) rules that implement validation constraints in the ISO 19115-1 and ISO 19115-2 UML models that are not validated by the XML schema.
This document describes the procedure used to generate XML schemas from ISO geographic information conceptual models related to metadata.</t>
  </si>
  <si>
    <t>ISO 19103:2015,
ISO 19110:2016,
ISO 19115-1:2014,
ISO 19115-2:2019, 
ISO 19136-1:2020, 
ISO 19139-1:2019</t>
  </si>
  <si>
    <t>ISO 19111:2007,
ISO 19115-1:2014,
ISO 19135-1:2015,
ISO 19162:2015</t>
  </si>
  <si>
    <t>Defines the management and operations of the ISO geodetic register and identifies the data elements, in accordance with ISO 19111:2007 and the core schema within ISO 19135‑1:2015, required within the geodetic register</t>
  </si>
  <si>
    <t>ISO 19162:2015</t>
  </si>
  <si>
    <t>ISO 19162</t>
  </si>
  <si>
    <t>ISO 19129 Imagery &amp; Coverages
This standard was last reviewed and confirmed in 2022. Therefore this version remains current</t>
  </si>
  <si>
    <t>ISO 19107, 
ISO 19109:2005,
ISO 19115, 
ISO 19115-2,
ISO 19118, 
ISO 19123</t>
  </si>
  <si>
    <t>1SO 9139-1 XML schema implementation — Part 1: Encoding rules
This standard was last reviewed and confirmed in 2022. Therefore this version remains current</t>
  </si>
  <si>
    <t>ISO 19118,
W3C XML Namespaces,
W3C XML Schema 1.0,
W3C XML Schema 2.0,
W3C XML 1.0, 
W3C XLink 1.0</t>
  </si>
  <si>
    <t>ISO/TS 19139-1</t>
  </si>
  <si>
    <t xml:space="preserve"> ISO 3166</t>
  </si>
  <si>
    <t>https://docs.oasis-open.org/regrep/v3.0/specs/regrep-rim-3.0-os.pdf</t>
  </si>
  <si>
    <t>W3C XPath 1.0,
XACML 1.0,
XML Namespaces 1.0</t>
  </si>
  <si>
    <t>OGC Coordinate Transformation Service</t>
  </si>
  <si>
    <t>OASIS ebXML Registry Information Model (ebRIM)</t>
  </si>
  <si>
    <t>OASIS ebRIM v3.0</t>
  </si>
  <si>
    <t>OGC 18-010r11 v2.1.11</t>
  </si>
  <si>
    <t>ISO 19111,
OGC 18-010,
W3C XML 1.0</t>
  </si>
  <si>
    <t>OGC 05-078,
W3C XML 1.0</t>
  </si>
  <si>
    <t>ISO 19105:2000, 
ISO 19128:2005,
ISO 19142:2010,
ISO 19143:2010,
ISO 19136:2007,
OGC 09-110r4</t>
  </si>
  <si>
    <t>ISO 8601:2000,
ISO 19111,
ISO 19115:2003,
ISO 19119:2005,
ISO 19123:2005,
ISO 19136:2007,
W3C XML Namespaces,
W3C XML 1.0,
W3C XML Schema 1.0, 
W3C SOAP 1.2,
W3C XOP</t>
  </si>
  <si>
    <t>XML-binary Optimized Packaging (XOP)</t>
  </si>
  <si>
    <t>W3C XOP</t>
  </si>
  <si>
    <t>ISO 8601:2000,
ISO 19106:2003,
ISO 19115:2003, 
ISO 19119,
ISO 19139,.
OGC 99-113,
ISO 19143,
OGC 05-008c1,
OMG UML,
XML Namespaces,
W3C XML 1.0,
W3C XML Schema 1.0,
W3C SOAP 1.2,
W3C XPath1.0</t>
  </si>
  <si>
    <t xml:space="preserve">http://www.opengeospatial.org/standards/wmts
</t>
  </si>
  <si>
    <t>https://portal.ogc.org/files/?artifact_id=56905</t>
  </si>
  <si>
    <t>OGC Catalogue Services Specification 2.0.2 -
ISO Metadata Application Profile: Corrigendum</t>
  </si>
  <si>
    <t>OGC 07-045r1 (2.0.2)</t>
  </si>
  <si>
    <t xml:space="preserve">OGC 07-006r1 (v2.0.2)
</t>
  </si>
  <si>
    <t>ISO 8601:2000,
ISO 19106:2003,
ISO 19115:2003, 
ISO 19119,
ISO 19139,.
OGC 99-113,
ISO 19143,
OGC 05-008c1,
OMG UML,
XML Namespaces,
W3C XML 1.0,
W3C XML Schema 1.0,
W3C SOAP 1.2,
W3C XPath1.0,
OGC 07-006r1 (v2.0.2)</t>
  </si>
  <si>
    <t>ISO 19105:2000,
OGC 06-121r3,
W3C SOAP 1.2,
W3C WSDL 1.1</t>
  </si>
  <si>
    <t>ISO 19105:2000,
OASIS ebRIM 3.0,.
OGC 07-006r1,
ISO 19136,
ISO 19143,
OGC 05-008,
W3C SOAP 1.0,
W3C XOP,
W3C XPath 1.0</t>
  </si>
  <si>
    <t>https://portal.ogc.org/files/?artifact_id=31137</t>
  </si>
  <si>
    <t>OGC 07-110r3,.
OASIS ebRIM 3.0,
ISO 19107:2003, 
ISO 19108:2002,
ISO 19119:2005,
ISO 19136:2007,
ISO 19139:2007</t>
  </si>
  <si>
    <t>OGC 08-085r5 v.2.1</t>
  </si>
  <si>
    <t>07/09/2018</t>
  </si>
  <si>
    <t>ISO 19105:2000,
ISO 19123,
ISO 19136:2007,
OGC 06-121r3,
OGC 09-046r2,
OGC 16-083r2</t>
  </si>
  <si>
    <t>OGC 07-110r4,
OGC 07-144r4,
OGC 07-006r1,
OASIS ebRIM 3.0,
OGC 05-008,
ISO 19136,
ISO 19143,
W3C SOAP 1.2</t>
  </si>
  <si>
    <t>08/16/2018</t>
  </si>
  <si>
    <t>OGC 17-089r1 (v2.1)</t>
  </si>
  <si>
    <t>ISO 19123:2005,
OGC 06-121r9, 
OGC 09-146r2, 
OGC 09-146r6, 
OGC 09-110r4, 
OGC 16-083r2</t>
  </si>
  <si>
    <t>ISO 19105:2000,
ISO 19112:2003,
OGC 06-121r3</t>
  </si>
  <si>
    <t>ISO 19136:2007,
ISO 19148, 
ISO 8601:2004</t>
  </si>
  <si>
    <t>OGC 22-049r1 (v3.0)</t>
  </si>
  <si>
    <t>09/21/2023</t>
  </si>
  <si>
    <t>OGC 06-103r4,
OASIS XACML 3.0</t>
  </si>
  <si>
    <t>OGC 06-121r9,
OGC 06-042,
ISO 19143,
OGC 11-030r1,
IETF RFC 3986</t>
  </si>
  <si>
    <t>OGC 22-047r1 v1.1</t>
  </si>
  <si>
    <t>01/29/2024</t>
  </si>
  <si>
    <t>ISO: ISO 19125-1,
ISO: ISO 19156</t>
  </si>
  <si>
    <t>OGC 12-000r2 (v2.1)</t>
  </si>
  <si>
    <t>08/10/2020</t>
  </si>
  <si>
    <t>OGC 08-094r1,
ISO 8601:2004,
ISO 19103:2005,
ISO 19108:2002,
ISO 19111:2007,
ISO 19115:2006,
W3C XML 1.0, 
W3C XML Schema 1.0</t>
  </si>
  <si>
    <t>This standard defines a Web service interface which allows querying observations, sensor metadata, as well as representations of observed features. this standard defines means to register new sensors and to remove existing ones. Also, it defines operations to insert new sensor observations. This standard defines this functionality in a binding independent way; two bindings are specified in this document: a KVP binding and a SOAP binding.</t>
  </si>
  <si>
    <t>ISO 8601:2000, 
ISO 19107:2003,
ISO 19108:2002,
ISO 19136:2007,
ISO 19143:2010,
ISO 19156:2011,
OGC 10-004r3, 
OGC 08-094, 
OGC 07-022r2, 
OGC 10-025, 
OGC 09-001,
OGC 06-121r3</t>
  </si>
  <si>
    <t>ISO 8601:2004,
IETF RFC 3986,
W3C XML 1.0,
W3C Namespaces,
W3C XSD 1.1</t>
  </si>
  <si>
    <t>OGC 21-006r2 v3.0</t>
  </si>
  <si>
    <t>30/6/2023</t>
  </si>
  <si>
    <t>IETF: RFC 3986,
ISO 19109:2015,
ISO 19111:2019,
ISO 19136:2007</t>
  </si>
  <si>
    <t>OGC 12-128r19 v1.4.0</t>
  </si>
  <si>
    <t>06/02/2024</t>
  </si>
  <si>
    <t>OGC WKT CRS</t>
  </si>
  <si>
    <t>ISO 8601,
ISO 19103:2015, 
ISO 19107:2003, 
ISO 19115-1:2014, 
ISO 19135-1:2015, 
ISO 19152:2012</t>
  </si>
  <si>
    <t xml:space="preserve">ISO 8601:2004,
ISO 19103:2005,
ISO 19105:2000,
ISO 19107:2003,
ISO 19109:2005,
ISO 19111:2003,
ISO 19115-1:2014,
ISO 19136:2007,
ISO 19139:2007
</t>
  </si>
  <si>
    <t>OGC 14-065r2 (v2.0.02)</t>
  </si>
  <si>
    <t>05/03/2015</t>
  </si>
  <si>
    <t xml:space="preserve">OGC 06-121r9,
IETF RFC 3986:
ISO 8601:2004,
W3C XML Schema 1.0
</t>
  </si>
  <si>
    <t>OGC 18-088</t>
  </si>
  <si>
    <t>04/08/2021</t>
  </si>
  <si>
    <t>ISO 8601:2004,
ISO 19156:2011</t>
  </si>
  <si>
    <t xml:space="preserve">ISO 19115-1:2014,
ISO 19157:2013,
OGC 06-121r9
ISO 19139:2007, 
ISO 19115-3,
OGC 15-097,
ISO 19157-2
</t>
  </si>
  <si>
    <t xml:space="preserve">ISO 19125-1
OGC WKT CRS
ISO 19162:2019
</t>
  </si>
  <si>
    <t xml:space="preserve">OGC 17-014r9 v1.3
</t>
  </si>
  <si>
    <t>11/01/2023</t>
  </si>
  <si>
    <t>https://www.iso.org/standard/32622.html</t>
  </si>
  <si>
    <t>ISO/IEC 19503:2005</t>
  </si>
  <si>
    <t>Enables easy interchange of metadata between application development lifecycle tools (such as modeling tools based on the Unified Modeling Language (UML), ISO/IEC 19501, and metadata repositories/frameworks based on the Meta Object Facility (MOF), ISO/IEC 19502) in distributed heterogeneous environments</t>
  </si>
  <si>
    <t xml:space="preserve"> ISO/IEC 19501</t>
  </si>
  <si>
    <t>OASIS XACML</t>
  </si>
  <si>
    <t>ISO/IEC 19505-2</t>
  </si>
  <si>
    <t>https://www.iso.org/standard/52854.html</t>
  </si>
  <si>
    <t>W3C SOAP 1.2,
W3C XML 1.0,
W3C XML Namespaces,
W3C XML Schema 1.0</t>
  </si>
  <si>
    <t>W3C XML 1.0,
W3C XML Namespaces,
W3C XML Schema 1.0</t>
  </si>
  <si>
    <t>W3C XML 1.0,
W3C XML Namespaces,
W3C XML Schema 1.0,
IETF RFC 3986,
ISO 19136:2007</t>
  </si>
  <si>
    <t xml:space="preserve">W3C XLink 1.0,
W3C XML 1.0
W3C XML Namespaces,
W3C XML Schema 1.0,
IETF RFC 3986,
</t>
  </si>
  <si>
    <t xml:space="preserve">W3C XLink 1.0,
W3C XML 1.0
W3C XML Namespaces,
IETF RFC 3986,
W3C XPointer
</t>
  </si>
  <si>
    <t xml:space="preserve">W3C XML 1.0
IETF RFC 3986,
</t>
  </si>
  <si>
    <t>W3C Soap MTOM</t>
  </si>
  <si>
    <t xml:space="preserve">IETF RFC 3986,
W3C XML 1.0
W3C XML Namespaces,
W3C XML Schema 1.0,
W3C Soap MTOM
</t>
  </si>
  <si>
    <t xml:space="preserve">IETF RFC 3986,
W3C XML 1.0
W3C XML Namespaces,
W3C XML Schema 1.0,
</t>
  </si>
  <si>
    <t>W3C XML Schema</t>
  </si>
  <si>
    <t xml:space="preserve">IETF RFC 3986,
W3C XML 1.0
W3C XML Namespaces,
</t>
  </si>
  <si>
    <t xml:space="preserve">IETF RFC 3986,
W3C XML 1.0
W3C XML Namespaces,
W3C XML Schema 1.0,
W3C XPath 3.1
</t>
  </si>
  <si>
    <t>W3C XSLT</t>
  </si>
  <si>
    <t xml:space="preserve">IETF RFC 3986,
W3C XML 1.0
W3C XML Namespaces,
W3C XML Schema 1.0
</t>
  </si>
  <si>
    <t>OGC Publish/Subscribe (PubSub) Interface Standard 1.0 – Core</t>
  </si>
  <si>
    <t>ISO 19103:2005,
OGC 06-121r3, 
W3C XML Schema 1.0</t>
  </si>
  <si>
    <t>https://portal.ogc.org/files/?artifact_id=41157</t>
  </si>
  <si>
    <t xml:space="preserve">ISO 8601:2004,
ISO 19103:2005,
ISO 19108:2002,
ISO 19111:2007,
W3C XML 1.0
W3C XML Namespaces,
W3C XML Schema 1.0,
</t>
  </si>
  <si>
    <t>https://portal.ogc.org/files/?artifact_id=38476</t>
  </si>
  <si>
    <t>ISO 19105:2000,
ISO 19107:2003,
ISO 19108:2002,
ISO 19136:2007,
ISO 19143:2010,
ISO 19156:2010,
OGC 08-094r1,
OGC 06-121r3,
OGC 07-000,
W3C XPath</t>
  </si>
  <si>
    <t>ISO 8601:2000,
OGC 09-146r6,
OGC 17-089r1,
OGC 07-092r1,
OGC 08-059r4,
W3C XPath V3.1</t>
  </si>
  <si>
    <t>https://www.iso.org/standard/76496.html</t>
  </si>
  <si>
    <t>ISO 8601:2004, 
ISO 19105:2000, 
ISO 19107:2003, 
ISO 19111:2007, 
ISO 19115:2003, 
ISO 19125-2:2004, 
ISO 19156:2011</t>
  </si>
  <si>
    <t>ISO 19115-1:2014,
ISO 19115-2,
ISO 19157:2013,
ISO 19160-1:2015</t>
  </si>
  <si>
    <t xml:space="preserve">ISO 639-1,
ISO 3166-1
</t>
  </si>
  <si>
    <t>ISO 8601-1, 
ISO 19108:2002, 
ISO 19123:2005, 
ISO/IEC 19757-3,
ISO 80000-3, 
IETF RFC 3986 URI
W3C XLink 1.1,
W3C XML 1.0, 
W3C XML Namespaces,
W3C XML Schema Part 1,
W3C XML Schema Part 2</t>
  </si>
  <si>
    <t>ISO19115:2003,
ISO 8601,
OGC 05-077r4,
ISO 19128,
OGC 06-121r9,
ISO 19136:2007,
IETF RFC 3986,
W3C XML 1.0</t>
  </si>
  <si>
    <t>IHO S-100</t>
  </si>
  <si>
    <t>IHO S-101</t>
  </si>
  <si>
    <t>Added</t>
  </si>
  <si>
    <t xml:space="preserve">W3C XML Schema 1.1 Part 1: Structures
W3C XML Schema 1.1 Part 2: Datatypes
</t>
  </si>
  <si>
    <t>Symbology Encoding (SE)</t>
  </si>
  <si>
    <t>ISO 8601</t>
  </si>
  <si>
    <t>ISO 19128</t>
  </si>
  <si>
    <t>ISO 19131</t>
  </si>
  <si>
    <t>ISO 6709</t>
  </si>
  <si>
    <r>
      <t>ISO 19115-3 Metadata
Part 3: XML schema implementation for fundamental concepts.</t>
    </r>
    <r>
      <rPr>
        <b/>
        <sz val="10"/>
        <rFont val="Arial"/>
        <family val="2"/>
      </rPr>
      <t xml:space="preserve"> Replaces 19115-3:2016</t>
    </r>
  </si>
  <si>
    <t>ISO 19115-3</t>
  </si>
  <si>
    <t>ISO 19127</t>
  </si>
  <si>
    <t>ISO/TS 19129</t>
  </si>
  <si>
    <t>ISO/TS 19158</t>
  </si>
  <si>
    <t>OASIS ebRIM</t>
  </si>
  <si>
    <t>OGC 01-009</t>
  </si>
  <si>
    <t>OGC 05-005</t>
  </si>
  <si>
    <t>OGC 05-077</t>
  </si>
  <si>
    <t>OGC 05-078</t>
  </si>
  <si>
    <t>OGC 07-006</t>
  </si>
  <si>
    <t>OGC 07-045</t>
  </si>
  <si>
    <t>OGC 07-057</t>
  </si>
  <si>
    <t>OGC 07-110</t>
  </si>
  <si>
    <t>OGC 07-144</t>
  </si>
  <si>
    <t>OGC 08-062</t>
  </si>
  <si>
    <t>OGC 08-085</t>
  </si>
  <si>
    <t>OGC 08-103</t>
  </si>
  <si>
    <t>OGC 09-000</t>
  </si>
  <si>
    <t>OGC 17-089</t>
  </si>
  <si>
    <t>OGC 10-070</t>
  </si>
  <si>
    <t>OGC 10-129</t>
  </si>
  <si>
    <t>OGC 22-049</t>
  </si>
  <si>
    <t>OGC 11-030</t>
  </si>
  <si>
    <t>OGC 22-047</t>
  </si>
  <si>
    <t>OGC 12-000</t>
  </si>
  <si>
    <t>OGC 12-006</t>
  </si>
  <si>
    <t>OGC 12-007</t>
  </si>
  <si>
    <t>OGC 21-006</t>
  </si>
  <si>
    <t>OGC 12-084</t>
  </si>
  <si>
    <t>OGC 12-128</t>
  </si>
  <si>
    <t xml:space="preserve">OGC 19-011r4 v1.1
</t>
  </si>
  <si>
    <t>OGC 19-011</t>
  </si>
  <si>
    <t>5/11/2020</t>
  </si>
  <si>
    <t>OGC 14-065</t>
  </si>
  <si>
    <t>OGC 15-097</t>
  </si>
  <si>
    <t>OGC 17-002</t>
  </si>
  <si>
    <t>OGC 17-014</t>
  </si>
  <si>
    <t>ISO/IEC 19503</t>
  </si>
  <si>
    <t>W3C SVG</t>
  </si>
  <si>
    <t>W3C WSDL</t>
  </si>
  <si>
    <t>W3C XACML</t>
  </si>
  <si>
    <t>OGC PubSub</t>
  </si>
  <si>
    <t>OGC 08-094r1  v2.0.0</t>
  </si>
  <si>
    <t>OGC 08-094</t>
  </si>
  <si>
    <t>OGC 08-068r3 v1.1</t>
  </si>
  <si>
    <t>08-068</t>
  </si>
  <si>
    <t>OGC 18-010</t>
  </si>
  <si>
    <t>ISO 19152-1</t>
  </si>
  <si>
    <t>ISO/DIS 19152-2:2024</t>
  </si>
  <si>
    <t>OGC 10-126</t>
  </si>
  <si>
    <t>OGC 10-126r4 v2.0.1</t>
  </si>
  <si>
    <t>OGC 15-018</t>
  </si>
  <si>
    <t>OGC 15-018r2 v1.0</t>
  </si>
  <si>
    <t>OGC 14-111</t>
  </si>
  <si>
    <t>OGC 16-032</t>
  </si>
  <si>
    <t>OGC 14-003</t>
  </si>
  <si>
    <t>OGC 14-003 v1.0</t>
  </si>
  <si>
    <t>OGC 16-032r2 v2.2</t>
  </si>
  <si>
    <t>OGC 14-111r6 v1.0</t>
  </si>
  <si>
    <t>ISO 19160-1</t>
  </si>
  <si>
    <t>ISO 19160-2</t>
  </si>
  <si>
    <t>ISO 19160-4</t>
  </si>
  <si>
    <t xml:space="preserve">Under development,
see graphic in column Q
ISO 19152-1:2024
</t>
  </si>
  <si>
    <t>Under development,
see graphic in column Q
ISO 19152-1:2024
ISO/DIS 19152-2:2024</t>
  </si>
  <si>
    <t>https://iho.int/uploads/user/pubs/standards/s-52/S-52%20Edition%206.1.1%20-%20June%202015.pdf</t>
  </si>
  <si>
    <t>https://iho.int/iho_pubs/standard/S-65/S-65_ed2%201%200_June17.pdf</t>
  </si>
  <si>
    <t>IHO S-52 Ed. 6.1(.1),
IHO S-100 Ed. 5.0.0,
ISO 639-2,
ISO 3166-1,
ISO 8601:2004,
ISO 19101:2003,
ISO 19103:2005,
ISO 19103-2:2005,
ISO 19105:2000,
ISO 19107:2003,
ISO 19108:2002,
ISO 19109:2005,
ISO 19110:2005,
ISO 19111:2007,
ISO 19113:2002,
ISO 19115-1,
ISO/TS 19115-3,
ISO 19117:2012,
ISO 19118:2005,
ISO 19131:2008,
ISO/TS 19138:2006,
ISO 19157:2013,
ISO/IEC 19501:2005</t>
  </si>
  <si>
    <t>IHO S-101 Ed 1.2.0</t>
  </si>
  <si>
    <t>Describes an S-100 compliant Product Specification for Electronic Navigational Charts, which will form the base navigation layer for an S-100 based marine navigation system. It specifies the content, structure, and metadata needed for creating a fully compliant S-101 ENC and for its portrayal within an S-100 system. This Product Specification includes the content model, the encoding, the Feature Catalogue, Portrayal Catalogue, metadata, and implementation guidance for developers</t>
  </si>
  <si>
    <t>IHO S-4 Ed 4.9.0</t>
  </si>
  <si>
    <r>
      <t xml:space="preserve">S-4 Regulations for International (INT) Charts and Chart Specifications of the IHO (Edition 4.9.0, March 2021 - Publication date: April 2021)
</t>
    </r>
    <r>
      <rPr>
        <b/>
        <sz val="10"/>
        <rFont val="Arial"/>
        <family val="2"/>
      </rPr>
      <t/>
    </r>
  </si>
  <si>
    <t>https://iho.int/uploads/user/pubs/standards/s-4/S4_V4-9-0_March_2021.pdf</t>
  </si>
  <si>
    <t>March 2021</t>
  </si>
  <si>
    <t>S-52 Specifications for Chart Content and Display Aspects of ECDIS</t>
  </si>
  <si>
    <r>
      <t xml:space="preserve">S-57 IHO Transfer Standard for Digital Hydrographic Data
</t>
    </r>
    <r>
      <rPr>
        <b/>
        <sz val="10"/>
        <rFont val="Arial"/>
        <family val="2"/>
      </rPr>
      <t>Updated</t>
    </r>
    <r>
      <rPr>
        <sz val="10"/>
        <rFont val="Arial"/>
        <family val="2"/>
      </rPr>
      <t xml:space="preserve"> </t>
    </r>
    <r>
      <rPr>
        <i/>
        <sz val="10"/>
        <rFont val="Arial"/>
        <family val="2"/>
      </rPr>
      <t>Prev. 3.1 November 2000</t>
    </r>
  </si>
  <si>
    <t>S-65 ENCs: Production, Maintenance and Distribution Guidance</t>
  </si>
  <si>
    <t>S-100 IHO Universal Hydrographic Data Model</t>
  </si>
  <si>
    <t>IHO S-100 Ed 5.1.0</t>
  </si>
  <si>
    <t>https://iho.int/uploads/user/pubs/standards/s-100/S-100_5.1.0_Final_Clean.pdf</t>
  </si>
  <si>
    <t>S-101 Electronic Navigational Chart Product Specification
Released for implementation and testing purposes only</t>
  </si>
  <si>
    <t>https://www.iso.org/standard/78898.html</t>
  </si>
  <si>
    <t>ISO 19126:2021</t>
  </si>
  <si>
    <r>
      <t>19126 Feature concept dictionaries and registers.</t>
    </r>
    <r>
      <rPr>
        <b/>
        <sz val="10"/>
        <rFont val="Arial"/>
        <family val="2"/>
      </rPr>
      <t xml:space="preserve"> Revised. </t>
    </r>
    <r>
      <rPr>
        <i/>
        <sz val="10"/>
        <rFont val="Arial"/>
        <family val="2"/>
      </rPr>
      <t>Prev. 2009</t>
    </r>
    <r>
      <rPr>
        <b/>
        <sz val="10"/>
        <rFont val="Arial"/>
        <family val="2"/>
      </rPr>
      <t xml:space="preserve"> </t>
    </r>
  </si>
  <si>
    <t>ISO 19105:2000,
ISO 19108:2002,
ISO 19136:2007,
ISO 19156:2010, 
OGC 06-121r3,
OGC 08-094,
OGC 09-001</t>
  </si>
  <si>
    <t>This standard defines a protocol-independent language for retrieving and processing geospatial coverage datacubes. Version 1.1 keeps version 1.0 and adds handling of the coverage types defined in the OGC Coverage Implementation Schema (CIS) 1.0 [09-146r2] and 1.1 [09-146r6]. Further, this version 1.1 takes into account changed and new rules OGC has established since the original version 1.0 adoption.</t>
  </si>
  <si>
    <t>This OGC® IndoorGML standard specifies an open data model and XML schema of indoor spatial information. IndoorGML is an application schema of OGC® GML 3.2.1. While there are several 3D building modelling standards such as CityGML, KML, and IFC, which deal with interior space of buildings from geometric, cartographic, and semantic viewpoints, IndoorGML intentionally focuses on modeling indoor spaces for navigation purposes.</t>
  </si>
  <si>
    <t>Web Coverage Processing Service (WCPS)</t>
  </si>
  <si>
    <t>2013</t>
  </si>
  <si>
    <t>https://docs.oasis-open.org/xacml/3.0/xacml-3.0-core-spec-os-en.html</t>
  </si>
  <si>
    <t>Counts of Priority 1 Standards by Standards Organization</t>
  </si>
  <si>
    <t>Joint ISO and OGC</t>
  </si>
  <si>
    <t>Joint ISO and OMG</t>
  </si>
  <si>
    <t>Percentage</t>
  </si>
  <si>
    <t>Standards Organisation</t>
  </si>
  <si>
    <t>Count (Primary)</t>
  </si>
  <si>
    <t>Count (Primary + Secondary)</t>
  </si>
  <si>
    <t>Security Assertion Markup Language (SAML)</t>
  </si>
  <si>
    <t>19162 Well-known text representation of coordinate reference systems</t>
  </si>
  <si>
    <t>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</si>
</sst>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
  </numFmts>
  <fonts count="22">
    <font>
      <sz val="10"/>
      <color rgb="FF000000"/>
      <name val="Arial"/>
    </font>
    <font>
      <b/>
      <sz val="10"/>
      <name val="Arial"/>
      <family val="2"/>
    </font>
    <font>
      <sz val="10"/>
      <name val="Arial"/>
      <family val="2"/>
    </font>
    <font>
      <b/>
      <sz val="10"/>
      <name val="Arial"/>
      <family val="2"/>
    </font>
    <font>
      <sz val="10"/>
      <name val="Arial"/>
      <family val="2"/>
    </font>
    <font>
      <sz val="10"/>
      <color rgb="FF000000"/>
      <name val="Arial"/>
      <family val="2"/>
    </font>
    <font>
      <strike/>
      <sz val="10"/>
      <name val="Arial"/>
      <family val="2"/>
    </font>
    <font>
      <b/>
      <strike/>
      <sz val="10"/>
      <name val="Arial"/>
      <family val="2"/>
    </font>
    <font>
      <sz val="11"/>
      <color rgb="FF333333"/>
      <name val="Open Sans"/>
    </font>
    <font>
      <sz val="11"/>
      <color rgb="FF000000"/>
      <name val="Calibri"/>
      <family val="2"/>
    </font>
    <font>
      <u/>
      <sz val="10"/>
      <color theme="10"/>
      <name val="Arial"/>
      <family val="2"/>
    </font>
    <font>
      <b/>
      <sz val="10"/>
      <color rgb="FF000000"/>
      <name val="Arial"/>
      <family val="2"/>
    </font>
    <font>
      <sz val="10"/>
      <color rgb="FF000000"/>
      <name val="Arial"/>
      <family val="2"/>
    </font>
    <font>
      <sz val="10"/>
      <color theme="1"/>
      <name val="Arial"/>
      <family val="2"/>
    </font>
    <font>
      <b/>
      <sz val="10"/>
      <color theme="1"/>
      <name val="Arial"/>
      <family val="2"/>
    </font>
    <font>
      <sz val="10"/>
      <name val="Arial"/>
    </font>
    <font>
      <u/>
      <sz val="10"/>
      <color theme="8" tint="-0.249977111117893"/>
      <name val="Arial"/>
      <family val="2"/>
    </font>
    <font>
      <b/>
      <sz val="10"/>
      <name val="Arial"/>
    </font>
    <font>
      <i/>
      <sz val="10"/>
      <name val="Arial"/>
      <family val="2"/>
    </font>
    <font>
      <strike/>
      <sz val="10"/>
      <name val="Arial"/>
    </font>
    <font>
      <strike/>
      <sz val="10"/>
      <color theme="8" tint="-0.249977111117893"/>
      <name val="Arial"/>
      <family val="2"/>
    </font>
    <font>
      <b/>
      <strike/>
      <sz val="10"/>
      <name val="Arial"/>
    </font>
  </fonts>
  <fills count="21">
    <fill>
      <patternFill patternType="none"/>
    </fill>
    <fill>
      <patternFill patternType="gray125"/>
    </fill>
    <fill>
      <patternFill patternType="solid">
        <fgColor rgb="FFEFEFEF"/>
        <bgColor rgb="FFEFEFEF"/>
      </patternFill>
    </fill>
    <fill>
      <patternFill patternType="solid">
        <fgColor rgb="FFC9DAF8"/>
        <bgColor rgb="FFC9DAF8"/>
      </patternFill>
    </fill>
    <fill>
      <patternFill patternType="solid">
        <fgColor rgb="FFD9EAD3"/>
        <bgColor rgb="FFD9EAD3"/>
      </patternFill>
    </fill>
    <fill>
      <patternFill patternType="solid">
        <fgColor rgb="FFFFFFFF"/>
        <bgColor rgb="FFFFFFFF"/>
      </patternFill>
    </fill>
    <fill>
      <patternFill patternType="solid">
        <fgColor rgb="FFD9D9D9"/>
        <bgColor rgb="FFD9D9D9"/>
      </patternFill>
    </fill>
    <fill>
      <patternFill patternType="solid">
        <fgColor theme="7" tint="0.79998168889431442"/>
        <bgColor indexed="64"/>
      </patternFill>
    </fill>
    <fill>
      <patternFill patternType="solid">
        <fgColor theme="7" tint="0.79998168889431442"/>
        <bgColor rgb="FFFFFFFF"/>
      </patternFill>
    </fill>
    <fill>
      <patternFill patternType="solid">
        <fgColor theme="2"/>
        <bgColor indexed="64"/>
      </patternFill>
    </fill>
    <fill>
      <patternFill patternType="solid">
        <fgColor theme="9" tint="0.79998168889431442"/>
        <bgColor indexed="64"/>
      </patternFill>
    </fill>
    <fill>
      <patternFill patternType="solid">
        <fgColor theme="9" tint="0.79998168889431442"/>
        <bgColor rgb="FFFFFFFF"/>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79998168889431442"/>
        <bgColor rgb="FFFFFFFF"/>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tint="-0.249977111117893"/>
        <bgColor rgb="FFC9DAF8"/>
      </patternFill>
    </fill>
    <fill>
      <patternFill patternType="solid">
        <fgColor theme="2" tint="-0.249977111117893"/>
        <bgColor rgb="FFFFFFFF"/>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37">
    <xf numFmtId="0" fontId="0" fillId="0" borderId="0" xfId="0"/>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4" borderId="5" xfId="0" applyFont="1" applyFill="1" applyBorder="1" applyAlignment="1">
      <alignment vertical="top" wrapText="1"/>
    </xf>
    <xf numFmtId="0" fontId="9" fillId="2" borderId="1" xfId="0" applyFont="1" applyFill="1" applyBorder="1" applyAlignment="1">
      <alignment horizontal="center" textRotation="45"/>
    </xf>
    <xf numFmtId="0" fontId="9" fillId="2" borderId="1" xfId="0" applyFont="1" applyFill="1" applyBorder="1" applyAlignment="1">
      <alignment horizontal="center" textRotation="45" wrapText="1"/>
    </xf>
    <xf numFmtId="0" fontId="9" fillId="6" borderId="1" xfId="0" applyFont="1" applyFill="1" applyBorder="1" applyAlignment="1">
      <alignment horizontal="center" textRotation="45"/>
    </xf>
    <xf numFmtId="0" fontId="5" fillId="0" borderId="3" xfId="0" applyFont="1" applyBorder="1" applyAlignment="1">
      <alignment vertical="top"/>
    </xf>
    <xf numFmtId="0" fontId="5" fillId="0" borderId="4" xfId="0" applyFont="1" applyBorder="1" applyAlignment="1">
      <alignment vertical="top" wrapText="1"/>
    </xf>
    <xf numFmtId="0" fontId="5" fillId="0" borderId="4" xfId="0" applyFont="1" applyBorder="1" applyAlignment="1">
      <alignment horizontal="center" vertical="top"/>
    </xf>
    <xf numFmtId="0" fontId="5" fillId="6" borderId="4" xfId="0" applyFont="1" applyFill="1" applyBorder="1" applyAlignment="1">
      <alignment horizontal="right" vertical="top"/>
    </xf>
    <xf numFmtId="0" fontId="4" fillId="0" borderId="4" xfId="0" applyFont="1" applyBorder="1" applyAlignment="1">
      <alignment vertical="top"/>
    </xf>
    <xf numFmtId="0" fontId="5" fillId="0" borderId="4" xfId="0" applyFont="1" applyBorder="1" applyAlignment="1">
      <alignment vertical="top"/>
    </xf>
    <xf numFmtId="0" fontId="5" fillId="5" borderId="6" xfId="0" applyFont="1" applyFill="1" applyBorder="1" applyAlignment="1">
      <alignment vertical="top"/>
    </xf>
    <xf numFmtId="0" fontId="5" fillId="5" borderId="4" xfId="0" applyFont="1" applyFill="1" applyBorder="1" applyAlignment="1">
      <alignment vertical="top"/>
    </xf>
    <xf numFmtId="0" fontId="4" fillId="0" borderId="0" xfId="0" applyFont="1"/>
    <xf numFmtId="0" fontId="4" fillId="0" borderId="7" xfId="0" applyFont="1" applyBorder="1"/>
    <xf numFmtId="0" fontId="1" fillId="4" borderId="5" xfId="0" applyFont="1" applyFill="1" applyBorder="1" applyAlignment="1">
      <alignment vertical="top" wrapText="1"/>
    </xf>
    <xf numFmtId="0" fontId="1" fillId="4" borderId="4" xfId="0" applyFont="1" applyFill="1" applyBorder="1" applyAlignment="1">
      <alignment vertical="top" wrapText="1"/>
    </xf>
    <xf numFmtId="0" fontId="1" fillId="3" borderId="5" xfId="0" applyFont="1" applyFill="1" applyBorder="1" applyAlignment="1">
      <alignment vertical="top" wrapText="1"/>
    </xf>
    <xf numFmtId="0" fontId="15" fillId="9" borderId="2" xfId="0" applyFont="1" applyFill="1" applyBorder="1" applyAlignment="1">
      <alignment vertical="top" wrapText="1"/>
    </xf>
    <xf numFmtId="0" fontId="15" fillId="9" borderId="1" xfId="0" applyFont="1" applyFill="1" applyBorder="1" applyAlignment="1">
      <alignment vertical="top" wrapText="1"/>
    </xf>
    <xf numFmtId="0" fontId="15" fillId="9" borderId="1" xfId="0" applyFont="1" applyFill="1" applyBorder="1" applyAlignment="1">
      <alignment horizontal="center" vertical="top" wrapText="1"/>
    </xf>
    <xf numFmtId="0" fontId="16" fillId="9" borderId="1" xfId="0" applyFont="1" applyFill="1" applyBorder="1" applyAlignment="1">
      <alignment vertical="top" wrapText="1"/>
    </xf>
    <xf numFmtId="0" fontId="17" fillId="9" borderId="1" xfId="0" applyFont="1" applyFill="1" applyBorder="1" applyAlignment="1">
      <alignment vertical="top" wrapText="1"/>
    </xf>
    <xf numFmtId="0" fontId="15" fillId="10" borderId="2" xfId="0" applyFont="1" applyFill="1" applyBorder="1" applyAlignment="1">
      <alignment vertical="top" wrapText="1"/>
    </xf>
    <xf numFmtId="0" fontId="15" fillId="10" borderId="1" xfId="0" applyFont="1" applyFill="1" applyBorder="1" applyAlignment="1">
      <alignment vertical="top" wrapText="1"/>
    </xf>
    <xf numFmtId="0" fontId="12" fillId="10" borderId="1" xfId="0" applyFont="1" applyFill="1" applyBorder="1" applyAlignment="1">
      <alignment horizontal="center" vertical="top" wrapText="1"/>
    </xf>
    <xf numFmtId="0" fontId="16" fillId="10" borderId="1" xfId="0" applyFont="1" applyFill="1" applyBorder="1" applyAlignment="1">
      <alignment vertical="top" wrapText="1"/>
    </xf>
    <xf numFmtId="0" fontId="17" fillId="10" borderId="1" xfId="0" applyFont="1" applyFill="1" applyBorder="1" applyAlignment="1">
      <alignment vertical="top" wrapText="1"/>
    </xf>
    <xf numFmtId="0" fontId="15" fillId="10" borderId="1" xfId="0" applyFont="1" applyFill="1" applyBorder="1" applyAlignment="1">
      <alignment horizontal="right" vertical="top" wrapText="1"/>
    </xf>
    <xf numFmtId="0" fontId="2" fillId="7" borderId="2" xfId="0" applyFont="1" applyFill="1" applyBorder="1" applyAlignment="1">
      <alignment vertical="top" wrapText="1"/>
    </xf>
    <xf numFmtId="0" fontId="2" fillId="10" borderId="1" xfId="0" applyFont="1" applyFill="1" applyBorder="1" applyAlignment="1">
      <alignment vertical="top" wrapText="1"/>
    </xf>
    <xf numFmtId="0" fontId="16" fillId="10" borderId="1" xfId="1" applyFont="1" applyFill="1" applyBorder="1" applyAlignment="1">
      <alignment vertical="top" wrapText="1"/>
    </xf>
    <xf numFmtId="49" fontId="2" fillId="10" borderId="1" xfId="0" applyNumberFormat="1" applyFont="1" applyFill="1" applyBorder="1" applyAlignment="1">
      <alignment horizontal="center" vertical="top" wrapText="1"/>
    </xf>
    <xf numFmtId="0" fontId="15" fillId="10" borderId="1" xfId="0" applyFont="1" applyFill="1" applyBorder="1" applyAlignment="1">
      <alignment horizontal="center" vertical="top" wrapText="1"/>
    </xf>
    <xf numFmtId="0" fontId="2" fillId="10" borderId="2" xfId="0" applyFont="1" applyFill="1" applyBorder="1" applyAlignment="1">
      <alignment vertical="top" wrapText="1"/>
    </xf>
    <xf numFmtId="0" fontId="12" fillId="11" borderId="1" xfId="0" applyFont="1" applyFill="1" applyBorder="1" applyAlignment="1">
      <alignment vertical="top" wrapText="1"/>
    </xf>
    <xf numFmtId="0" fontId="5" fillId="8" borderId="2" xfId="0" applyFont="1" applyFill="1" applyBorder="1" applyAlignment="1">
      <alignment vertical="top" wrapText="1"/>
    </xf>
    <xf numFmtId="0" fontId="5" fillId="11" borderId="1" xfId="0" applyFont="1" applyFill="1" applyBorder="1" applyAlignment="1">
      <alignment vertical="top" wrapText="1"/>
    </xf>
    <xf numFmtId="0" fontId="20" fillId="9" borderId="1" xfId="0" applyFont="1" applyFill="1" applyBorder="1" applyAlignment="1">
      <alignment vertical="top" wrapText="1"/>
    </xf>
    <xf numFmtId="0" fontId="21" fillId="9" borderId="1" xfId="0" applyFont="1" applyFill="1" applyBorder="1" applyAlignment="1">
      <alignment vertical="top" wrapText="1"/>
    </xf>
    <xf numFmtId="0" fontId="19" fillId="9" borderId="1" xfId="0" applyFont="1" applyFill="1" applyBorder="1" applyAlignment="1">
      <alignment horizontal="right" vertical="top" wrapText="1"/>
    </xf>
    <xf numFmtId="164" fontId="15" fillId="10" borderId="1" xfId="0" applyNumberFormat="1" applyFont="1" applyFill="1" applyBorder="1" applyAlignment="1">
      <alignment horizontal="center" vertical="top" wrapText="1"/>
    </xf>
    <xf numFmtId="0" fontId="16" fillId="9" borderId="1" xfId="1" applyFont="1" applyFill="1" applyBorder="1" applyAlignment="1">
      <alignment vertical="top" wrapText="1"/>
    </xf>
    <xf numFmtId="0" fontId="15" fillId="9" borderId="1" xfId="0" applyFont="1" applyFill="1" applyBorder="1" applyAlignment="1">
      <alignment horizontal="right" vertical="top" wrapText="1"/>
    </xf>
    <xf numFmtId="0" fontId="2" fillId="8" borderId="1" xfId="0" applyFont="1" applyFill="1" applyBorder="1" applyAlignment="1">
      <alignment vertical="top" wrapText="1"/>
    </xf>
    <xf numFmtId="0" fontId="2" fillId="11" borderId="1" xfId="0" applyFont="1" applyFill="1" applyBorder="1" applyAlignment="1">
      <alignment vertical="top" wrapText="1"/>
    </xf>
    <xf numFmtId="0" fontId="2" fillId="11" borderId="1" xfId="0" applyFont="1" applyFill="1" applyBorder="1" applyAlignment="1">
      <alignment horizontal="center" vertical="top" wrapText="1"/>
    </xf>
    <xf numFmtId="0" fontId="16" fillId="10" borderId="0" xfId="1" applyFont="1" applyFill="1" applyAlignment="1">
      <alignment vertical="top" wrapText="1"/>
    </xf>
    <xf numFmtId="0" fontId="1" fillId="10" borderId="1" xfId="0" applyFont="1" applyFill="1" applyBorder="1" applyAlignment="1">
      <alignment vertical="top" wrapText="1"/>
    </xf>
    <xf numFmtId="0" fontId="2" fillId="10" borderId="1" xfId="0" applyFont="1" applyFill="1" applyBorder="1" applyAlignment="1">
      <alignment horizontal="right" vertical="top" wrapText="1"/>
    </xf>
    <xf numFmtId="0" fontId="2" fillId="10" borderId="1" xfId="0" applyFont="1" applyFill="1" applyBorder="1" applyAlignment="1">
      <alignment horizontal="center" vertical="top" wrapText="1"/>
    </xf>
    <xf numFmtId="0" fontId="16" fillId="10" borderId="0" xfId="0" applyFont="1" applyFill="1" applyAlignment="1">
      <alignment vertical="top" wrapText="1"/>
    </xf>
    <xf numFmtId="0" fontId="2" fillId="9" borderId="1" xfId="0" applyFont="1" applyFill="1" applyBorder="1" applyAlignment="1">
      <alignment vertical="top" wrapText="1"/>
    </xf>
    <xf numFmtId="0" fontId="2" fillId="9" borderId="1" xfId="0" applyFont="1" applyFill="1" applyBorder="1" applyAlignment="1">
      <alignment horizontal="center" vertical="top" wrapText="1"/>
    </xf>
    <xf numFmtId="0" fontId="1" fillId="9" borderId="1" xfId="0" applyFont="1" applyFill="1" applyBorder="1" applyAlignment="1">
      <alignment vertical="top" wrapText="1"/>
    </xf>
    <xf numFmtId="0" fontId="2" fillId="7" borderId="1" xfId="0" applyFont="1" applyFill="1" applyBorder="1" applyAlignment="1">
      <alignment vertical="top" wrapText="1"/>
    </xf>
    <xf numFmtId="164" fontId="2" fillId="10" borderId="1" xfId="0" applyNumberFormat="1" applyFont="1" applyFill="1" applyBorder="1" applyAlignment="1">
      <alignment horizontal="center" vertical="top" wrapText="1"/>
    </xf>
    <xf numFmtId="0" fontId="6" fillId="9" borderId="1" xfId="0" applyFont="1" applyFill="1" applyBorder="1" applyAlignment="1">
      <alignment vertical="top" wrapText="1"/>
    </xf>
    <xf numFmtId="0" fontId="6" fillId="9" borderId="1" xfId="0" applyFont="1" applyFill="1" applyBorder="1" applyAlignment="1">
      <alignment horizontal="center" vertical="top" wrapText="1"/>
    </xf>
    <xf numFmtId="0" fontId="7" fillId="9" borderId="1" xfId="0" applyFont="1" applyFill="1" applyBorder="1" applyAlignment="1">
      <alignment vertical="top" wrapText="1"/>
    </xf>
    <xf numFmtId="0" fontId="6" fillId="9" borderId="1" xfId="0" applyFont="1" applyFill="1" applyBorder="1" applyAlignment="1">
      <alignment horizontal="right" vertical="top" wrapText="1"/>
    </xf>
    <xf numFmtId="0" fontId="2" fillId="12" borderId="1" xfId="0" applyFont="1" applyFill="1" applyBorder="1" applyAlignment="1">
      <alignment vertical="top" wrapText="1"/>
    </xf>
    <xf numFmtId="0" fontId="2" fillId="12" borderId="1" xfId="0" applyFont="1" applyFill="1" applyBorder="1" applyAlignment="1">
      <alignment horizontal="center" vertical="top" wrapText="1"/>
    </xf>
    <xf numFmtId="0" fontId="16" fillId="12" borderId="0" xfId="0" applyFont="1" applyFill="1" applyAlignment="1">
      <alignment vertical="top" wrapText="1"/>
    </xf>
    <xf numFmtId="0" fontId="1" fillId="12" borderId="1" xfId="0" applyFont="1" applyFill="1" applyBorder="1" applyAlignment="1">
      <alignment vertical="top" wrapText="1"/>
    </xf>
    <xf numFmtId="0" fontId="2" fillId="12" borderId="1" xfId="0" applyFont="1" applyFill="1" applyBorder="1" applyAlignment="1">
      <alignment horizontal="right" vertical="top" wrapText="1"/>
    </xf>
    <xf numFmtId="0" fontId="2" fillId="13" borderId="1" xfId="0" applyFont="1" applyFill="1" applyBorder="1" applyAlignment="1">
      <alignment vertical="top" wrapText="1"/>
    </xf>
    <xf numFmtId="164" fontId="2" fillId="13" borderId="1" xfId="0" applyNumberFormat="1" applyFont="1" applyFill="1" applyBorder="1" applyAlignment="1">
      <alignment horizontal="center" vertical="top" wrapText="1"/>
    </xf>
    <xf numFmtId="0" fontId="16" fillId="13" borderId="1" xfId="0" applyFont="1" applyFill="1" applyBorder="1" applyAlignment="1">
      <alignment vertical="top" wrapText="1"/>
    </xf>
    <xf numFmtId="0" fontId="1" fillId="13" borderId="1" xfId="0" applyFont="1" applyFill="1" applyBorder="1" applyAlignment="1">
      <alignment vertical="top" wrapText="1"/>
    </xf>
    <xf numFmtId="0" fontId="8" fillId="11" borderId="1" xfId="0" applyFont="1" applyFill="1" applyBorder="1" applyAlignment="1">
      <alignment vertical="top" wrapText="1"/>
    </xf>
    <xf numFmtId="0" fontId="13" fillId="10" borderId="1" xfId="0" applyFont="1" applyFill="1" applyBorder="1" applyAlignment="1">
      <alignment vertical="top" wrapText="1"/>
    </xf>
    <xf numFmtId="164" fontId="13" fillId="10" borderId="1" xfId="0" applyNumberFormat="1" applyFont="1" applyFill="1" applyBorder="1" applyAlignment="1">
      <alignment horizontal="center" vertical="top" wrapText="1"/>
    </xf>
    <xf numFmtId="0" fontId="14" fillId="10" borderId="1" xfId="0" applyFont="1" applyFill="1" applyBorder="1" applyAlignment="1">
      <alignment vertical="top" wrapText="1"/>
    </xf>
    <xf numFmtId="0" fontId="13" fillId="10" borderId="1" xfId="0" applyFont="1" applyFill="1" applyBorder="1" applyAlignment="1">
      <alignment horizontal="right" vertical="top" wrapText="1"/>
    </xf>
    <xf numFmtId="0" fontId="13" fillId="7" borderId="1" xfId="0" applyFont="1" applyFill="1" applyBorder="1" applyAlignment="1">
      <alignment vertical="top" wrapText="1"/>
    </xf>
    <xf numFmtId="0" fontId="13" fillId="10" borderId="1" xfId="0" applyFont="1" applyFill="1" applyBorder="1" applyAlignment="1">
      <alignment horizontal="center" vertical="top" wrapText="1"/>
    </xf>
    <xf numFmtId="0" fontId="13" fillId="10" borderId="7" xfId="0" applyFont="1" applyFill="1" applyBorder="1" applyAlignment="1">
      <alignment vertical="top" wrapText="1"/>
    </xf>
    <xf numFmtId="0" fontId="16" fillId="12" borderId="1" xfId="1" applyFont="1" applyFill="1" applyBorder="1" applyAlignment="1">
      <alignment vertical="top" wrapText="1"/>
    </xf>
    <xf numFmtId="0" fontId="13" fillId="7" borderId="4" xfId="0" applyFont="1" applyFill="1" applyBorder="1" applyAlignment="1">
      <alignment vertical="top" wrapText="1"/>
    </xf>
    <xf numFmtId="0" fontId="13" fillId="10" borderId="4" xfId="0" applyFont="1" applyFill="1" applyBorder="1" applyAlignment="1">
      <alignment vertical="top" wrapText="1"/>
    </xf>
    <xf numFmtId="164" fontId="13" fillId="10" borderId="4" xfId="0" applyNumberFormat="1" applyFont="1" applyFill="1" applyBorder="1" applyAlignment="1">
      <alignment horizontal="center" vertical="top" wrapText="1"/>
    </xf>
    <xf numFmtId="0" fontId="14" fillId="10" borderId="4" xfId="0" applyFont="1" applyFill="1" applyBorder="1" applyAlignment="1">
      <alignment vertical="top" wrapText="1"/>
    </xf>
    <xf numFmtId="0" fontId="16" fillId="10" borderId="4" xfId="1" applyFont="1" applyFill="1" applyBorder="1" applyAlignment="1">
      <alignment vertical="top" wrapText="1"/>
    </xf>
    <xf numFmtId="0" fontId="2" fillId="12" borderId="2" xfId="0" applyFont="1" applyFill="1" applyBorder="1" applyAlignment="1">
      <alignment vertical="top" wrapText="1"/>
    </xf>
    <xf numFmtId="0" fontId="15" fillId="12" borderId="1" xfId="0" applyFont="1" applyFill="1" applyBorder="1" applyAlignment="1">
      <alignment vertical="top" wrapText="1"/>
    </xf>
    <xf numFmtId="0" fontId="17" fillId="12" borderId="1" xfId="0" applyFont="1" applyFill="1" applyBorder="1" applyAlignment="1">
      <alignment vertical="top" wrapText="1"/>
    </xf>
    <xf numFmtId="164" fontId="15" fillId="12" borderId="1" xfId="0" applyNumberFormat="1" applyFont="1" applyFill="1" applyBorder="1" applyAlignment="1">
      <alignment horizontal="center" vertical="top" wrapText="1"/>
    </xf>
    <xf numFmtId="0" fontId="13" fillId="16" borderId="4" xfId="0" applyFont="1" applyFill="1" applyBorder="1" applyAlignment="1">
      <alignment vertical="top" wrapText="1"/>
    </xf>
    <xf numFmtId="0" fontId="13" fillId="16" borderId="8" xfId="0" applyFont="1" applyFill="1" applyBorder="1" applyAlignment="1">
      <alignment vertical="top" wrapText="1"/>
    </xf>
    <xf numFmtId="0" fontId="0" fillId="0" borderId="0" xfId="0" applyAlignment="1">
      <alignment vertical="top"/>
    </xf>
    <xf numFmtId="0" fontId="5" fillId="10" borderId="8" xfId="0" applyFont="1" applyFill="1" applyBorder="1" applyAlignment="1">
      <alignment vertical="top" wrapText="1"/>
    </xf>
    <xf numFmtId="0" fontId="5" fillId="7" borderId="8" xfId="0" applyFont="1" applyFill="1" applyBorder="1" applyAlignment="1">
      <alignment vertical="top" wrapText="1"/>
    </xf>
    <xf numFmtId="0" fontId="5" fillId="9" borderId="8" xfId="0" applyFont="1" applyFill="1" applyBorder="1" applyAlignment="1">
      <alignment vertical="top" wrapText="1"/>
    </xf>
    <xf numFmtId="0" fontId="5" fillId="12" borderId="8" xfId="0" applyFont="1" applyFill="1" applyBorder="1" applyAlignment="1">
      <alignment vertical="top" wrapText="1"/>
    </xf>
    <xf numFmtId="0" fontId="0" fillId="9" borderId="8" xfId="0" applyFill="1" applyBorder="1" applyAlignment="1">
      <alignment vertical="top" wrapText="1"/>
    </xf>
    <xf numFmtId="0" fontId="0" fillId="10" borderId="8" xfId="0" applyFill="1" applyBorder="1" applyAlignment="1">
      <alignment vertical="top" wrapText="1"/>
    </xf>
    <xf numFmtId="0" fontId="0" fillId="7" borderId="8" xfId="0" applyFill="1" applyBorder="1" applyAlignment="1">
      <alignment vertical="top" wrapText="1"/>
    </xf>
    <xf numFmtId="0" fontId="13" fillId="7" borderId="8" xfId="0" applyFont="1" applyFill="1" applyBorder="1" applyAlignment="1">
      <alignment vertical="top" wrapText="1"/>
    </xf>
    <xf numFmtId="0" fontId="13" fillId="10" borderId="8" xfId="0" applyFont="1" applyFill="1" applyBorder="1" applyAlignment="1">
      <alignment vertical="top" wrapText="1"/>
    </xf>
    <xf numFmtId="0" fontId="10" fillId="10" borderId="4" xfId="1" applyFill="1" applyBorder="1" applyAlignment="1">
      <alignment vertical="top" wrapText="1"/>
    </xf>
    <xf numFmtId="14" fontId="2" fillId="10" borderId="1" xfId="0" applyNumberFormat="1" applyFont="1" applyFill="1" applyBorder="1" applyAlignment="1">
      <alignment horizontal="center" vertical="top" wrapText="1"/>
    </xf>
    <xf numFmtId="0" fontId="13" fillId="16" borderId="9" xfId="0" applyFont="1" applyFill="1" applyBorder="1" applyAlignment="1">
      <alignment vertical="top" wrapText="1"/>
    </xf>
    <xf numFmtId="0" fontId="13" fillId="16" borderId="10" xfId="0" applyFont="1" applyFill="1" applyBorder="1" applyAlignment="1">
      <alignment vertical="top" wrapText="1"/>
    </xf>
    <xf numFmtId="0" fontId="10" fillId="10" borderId="1" xfId="1" applyFill="1" applyBorder="1" applyAlignment="1">
      <alignment vertical="top" wrapText="1"/>
    </xf>
    <xf numFmtId="0" fontId="1" fillId="17" borderId="5" xfId="0" applyFont="1" applyFill="1" applyBorder="1" applyAlignment="1">
      <alignment vertical="top" wrapText="1"/>
    </xf>
    <xf numFmtId="0" fontId="15" fillId="16" borderId="1" xfId="0" applyFont="1" applyFill="1" applyBorder="1" applyAlignment="1">
      <alignment vertical="top" wrapText="1"/>
    </xf>
    <xf numFmtId="0" fontId="2" fillId="16" borderId="1" xfId="0" applyFont="1" applyFill="1" applyBorder="1" applyAlignment="1">
      <alignment vertical="top" wrapText="1"/>
    </xf>
    <xf numFmtId="0" fontId="5" fillId="18" borderId="1" xfId="0" applyFont="1" applyFill="1" applyBorder="1" applyAlignment="1">
      <alignment vertical="top" wrapText="1"/>
    </xf>
    <xf numFmtId="0" fontId="13" fillId="16" borderId="1" xfId="0" applyFont="1" applyFill="1" applyBorder="1" applyAlignment="1">
      <alignment vertical="top" wrapText="1"/>
    </xf>
    <xf numFmtId="0" fontId="0" fillId="16" borderId="0" xfId="0" applyFill="1"/>
    <xf numFmtId="0" fontId="5" fillId="15" borderId="8" xfId="0" applyFont="1" applyFill="1" applyBorder="1" applyAlignment="1">
      <alignment vertical="top" wrapText="1"/>
    </xf>
    <xf numFmtId="0" fontId="2" fillId="16" borderId="1" xfId="0" applyFont="1" applyFill="1" applyBorder="1" applyAlignment="1">
      <alignment horizontal="center" vertical="top" wrapText="1"/>
    </xf>
    <xf numFmtId="0" fontId="10" fillId="10" borderId="0" xfId="1" applyFill="1" applyAlignment="1">
      <alignment vertical="top" wrapText="1"/>
    </xf>
    <xf numFmtId="0" fontId="15" fillId="15" borderId="1" xfId="0" applyFont="1" applyFill="1" applyBorder="1" applyAlignment="1">
      <alignment vertical="top" wrapText="1"/>
    </xf>
    <xf numFmtId="0" fontId="2" fillId="14" borderId="1" xfId="0" applyFont="1" applyFill="1" applyBorder="1" applyAlignment="1">
      <alignment vertical="top" wrapText="1"/>
    </xf>
    <xf numFmtId="0" fontId="5" fillId="14" borderId="2" xfId="0" applyFont="1" applyFill="1" applyBorder="1" applyAlignment="1">
      <alignment vertical="top" wrapText="1"/>
    </xf>
    <xf numFmtId="49" fontId="12" fillId="14" borderId="1" xfId="0" applyNumberFormat="1" applyFont="1" applyFill="1" applyBorder="1" applyAlignment="1">
      <alignment vertical="top" wrapText="1"/>
    </xf>
    <xf numFmtId="0" fontId="0" fillId="12" borderId="8" xfId="0" applyFill="1" applyBorder="1" applyAlignment="1">
      <alignment vertical="top" wrapText="1"/>
    </xf>
    <xf numFmtId="14" fontId="15" fillId="10" borderId="1" xfId="0" applyNumberFormat="1" applyFont="1" applyFill="1" applyBorder="1" applyAlignment="1">
      <alignment horizontal="center" vertical="top" wrapText="1"/>
    </xf>
    <xf numFmtId="14" fontId="12" fillId="11" borderId="1" xfId="0" applyNumberFormat="1" applyFont="1" applyFill="1" applyBorder="1" applyAlignment="1">
      <alignment horizontal="center" vertical="top" wrapText="1"/>
    </xf>
    <xf numFmtId="0" fontId="15" fillId="19" borderId="1" xfId="0" applyFont="1" applyFill="1" applyBorder="1" applyAlignment="1">
      <alignment vertical="top" wrapText="1"/>
    </xf>
    <xf numFmtId="0" fontId="13" fillId="19" borderId="1" xfId="0" applyFont="1" applyFill="1" applyBorder="1" applyAlignment="1">
      <alignment horizontal="right" vertical="top" wrapText="1"/>
    </xf>
    <xf numFmtId="0" fontId="13" fillId="19" borderId="1" xfId="0" applyFont="1" applyFill="1" applyBorder="1" applyAlignment="1">
      <alignment vertical="top" wrapText="1"/>
    </xf>
    <xf numFmtId="0" fontId="13" fillId="19" borderId="4" xfId="0" applyFont="1" applyFill="1" applyBorder="1" applyAlignment="1">
      <alignment vertical="top" wrapText="1"/>
    </xf>
    <xf numFmtId="0" fontId="2" fillId="19" borderId="1" xfId="0" applyFont="1" applyFill="1" applyBorder="1" applyAlignment="1">
      <alignment horizontal="right" vertical="top" wrapText="1"/>
    </xf>
    <xf numFmtId="49" fontId="13" fillId="10" borderId="1" xfId="0" applyNumberFormat="1" applyFont="1" applyFill="1" applyBorder="1" applyAlignment="1">
      <alignment horizontal="center" vertical="top" wrapText="1"/>
    </xf>
    <xf numFmtId="0" fontId="5" fillId="0" borderId="0" xfId="0" applyFont="1"/>
    <xf numFmtId="0" fontId="11" fillId="0" borderId="0" xfId="0" applyFont="1"/>
    <xf numFmtId="0" fontId="11" fillId="20" borderId="0" xfId="0" applyFont="1" applyFill="1"/>
    <xf numFmtId="0" fontId="5" fillId="15" borderId="0" xfId="0" applyFont="1" applyFill="1"/>
    <xf numFmtId="0" fontId="0" fillId="15" borderId="0" xfId="0" applyFill="1"/>
    <xf numFmtId="0" fontId="0" fillId="20" borderId="0" xfId="0" applyFill="1"/>
    <xf numFmtId="165" fontId="0" fillId="15" borderId="0" xfId="0" applyNumberFormat="1" applyFill="1"/>
    <xf numFmtId="165" fontId="0" fillId="20" borderId="0" xfId="0" applyNumberForma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15240</xdr:colOff>
      <xdr:row>126</xdr:row>
      <xdr:rowOff>22861</xdr:rowOff>
    </xdr:from>
    <xdr:to>
      <xdr:col>24</xdr:col>
      <xdr:colOff>366503</xdr:colOff>
      <xdr:row>130</xdr:row>
      <xdr:rowOff>52185</xdr:rowOff>
    </xdr:to>
    <xdr:pic>
      <xdr:nvPicPr>
        <xdr:cNvPr id="2" name="Picture 1">
          <a:extLst>
            <a:ext uri="{FF2B5EF4-FFF2-40B4-BE49-F238E27FC236}">
              <a16:creationId xmlns:a16="http://schemas.microsoft.com/office/drawing/2014/main" xmlns="" id="{9AA23FCB-722A-6459-713F-726AA39A663C}"/>
            </a:ext>
          </a:extLst>
        </xdr:cNvPr>
        <xdr:cNvPicPr>
          <a:picLocks noChangeAspect="1"/>
        </xdr:cNvPicPr>
      </xdr:nvPicPr>
      <xdr:blipFill>
        <a:blip xmlns:r="http://schemas.openxmlformats.org/officeDocument/2006/relationships" r:embed="rId1"/>
        <a:stretch>
          <a:fillRect/>
        </a:stretch>
      </xdr:blipFill>
      <xdr:spPr>
        <a:xfrm>
          <a:off x="21511260" y="153253441"/>
          <a:ext cx="7300703" cy="3549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1</xdr:row>
      <xdr:rowOff>22860</xdr:rowOff>
    </xdr:from>
    <xdr:to>
      <xdr:col>15</xdr:col>
      <xdr:colOff>145531</xdr:colOff>
      <xdr:row>27</xdr:row>
      <xdr:rowOff>99444</xdr:rowOff>
    </xdr:to>
    <xdr:pic>
      <xdr:nvPicPr>
        <xdr:cNvPr id="2" name="Picture 1">
          <a:extLst>
            <a:ext uri="{FF2B5EF4-FFF2-40B4-BE49-F238E27FC236}">
              <a16:creationId xmlns:a16="http://schemas.microsoft.com/office/drawing/2014/main" xmlns="" id="{1DED76DD-1176-289A-97E1-35810FF82E8A}"/>
            </a:ext>
          </a:extLst>
        </xdr:cNvPr>
        <xdr:cNvPicPr>
          <a:picLocks noChangeAspect="1"/>
        </xdr:cNvPicPr>
      </xdr:nvPicPr>
      <xdr:blipFill>
        <a:blip xmlns:r="http://schemas.openxmlformats.org/officeDocument/2006/relationships" r:embed="rId1"/>
        <a:stretch>
          <a:fillRect/>
        </a:stretch>
      </xdr:blipFill>
      <xdr:spPr>
        <a:xfrm>
          <a:off x="624840" y="190500"/>
          <a:ext cx="8664691" cy="4435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so.org/standard/78898.html" TargetMode="External"/><Relationship Id="rId21" Type="http://schemas.openxmlformats.org/officeDocument/2006/relationships/hyperlink" Target="https://www.iso.org/standard/44212.html" TargetMode="External"/><Relationship Id="rId42" Type="http://schemas.openxmlformats.org/officeDocument/2006/relationships/hyperlink" Target="https://www.iso.org/iso-8601-date-and-time-format.html" TargetMode="External"/><Relationship Id="rId47" Type="http://schemas.openxmlformats.org/officeDocument/2006/relationships/hyperlink" Target="https://www.iso.org/standard/43041.html" TargetMode="External"/><Relationship Id="rId63" Type="http://schemas.openxmlformats.org/officeDocument/2006/relationships/hyperlink" Target="http://www.opengeospatial.org/standards/opengeosms" TargetMode="External"/><Relationship Id="rId68" Type="http://schemas.openxmlformats.org/officeDocument/2006/relationships/hyperlink" Target="http://www.opengeospatial.org/standards/geopackage" TargetMode="External"/><Relationship Id="rId84" Type="http://schemas.openxmlformats.org/officeDocument/2006/relationships/hyperlink" Target="https://www.w3.org/TR/xml/" TargetMode="External"/><Relationship Id="rId89" Type="http://schemas.openxmlformats.org/officeDocument/2006/relationships/hyperlink" Target="https://portal.ogc.org/files/?artifact_id=41157" TargetMode="External"/><Relationship Id="rId7" Type="http://schemas.openxmlformats.org/officeDocument/2006/relationships/hyperlink" Target="https://registry.iho.int/productspec/view.do?idx=203" TargetMode="External"/><Relationship Id="rId71" Type="http://schemas.openxmlformats.org/officeDocument/2006/relationships/hyperlink" Target="http://www.opengeospatial.org/standards/sensorthings" TargetMode="External"/><Relationship Id="rId92" Type="http://schemas.openxmlformats.org/officeDocument/2006/relationships/hyperlink" Target="https://www.ogc.org/standard/wkt-crs/" TargetMode="External"/><Relationship Id="rId2" Type="http://schemas.openxmlformats.org/officeDocument/2006/relationships/hyperlink" Target="https://iho.int/uploads/user/pubs/standards/s-4/S4_V4-9-0_March_2021.pdf" TargetMode="External"/><Relationship Id="rId16" Type="http://schemas.openxmlformats.org/officeDocument/2006/relationships/hyperlink" Target="https://www.iso.org/standard/70742.html" TargetMode="External"/><Relationship Id="rId29" Type="http://schemas.openxmlformats.org/officeDocument/2006/relationships/hyperlink" Target="https://www.iso.org/standard/32551.html" TargetMode="External"/><Relationship Id="rId11" Type="http://schemas.openxmlformats.org/officeDocument/2006/relationships/hyperlink" Target="https://www.iso.org/standard/66175.html" TargetMode="External"/><Relationship Id="rId24" Type="http://schemas.openxmlformats.org/officeDocument/2006/relationships/hyperlink" Target="https://www.iso.org/standard/70948.html" TargetMode="External"/><Relationship Id="rId32" Type="http://schemas.openxmlformats.org/officeDocument/2006/relationships/hyperlink" Target="https://www.iso.org/standard/32555.html" TargetMode="External"/><Relationship Id="rId37" Type="http://schemas.openxmlformats.org/officeDocument/2006/relationships/hyperlink" Target="https://www.iso.org/standard/32575.html" TargetMode="External"/><Relationship Id="rId40" Type="http://schemas.openxmlformats.org/officeDocument/2006/relationships/hyperlink" Target="https://www.iso.org/standard/32562.html" TargetMode="External"/><Relationship Id="rId45" Type="http://schemas.openxmlformats.org/officeDocument/2006/relationships/hyperlink" Target="https://www.iso.org/standard/80874.html" TargetMode="External"/><Relationship Id="rId53" Type="http://schemas.openxmlformats.org/officeDocument/2006/relationships/hyperlink" Target="http://www.opengeospatial.org/standards/sld" TargetMode="External"/><Relationship Id="rId58" Type="http://schemas.openxmlformats.org/officeDocument/2006/relationships/hyperlink" Target="http://www.opengeospatial.org/standards/gmljp2" TargetMode="External"/><Relationship Id="rId66" Type="http://schemas.openxmlformats.org/officeDocument/2006/relationships/hyperlink" Target="http://www.opengeospatial.org/standards/citygml" TargetMode="External"/><Relationship Id="rId74" Type="http://schemas.openxmlformats.org/officeDocument/2006/relationships/hyperlink" Target="https://www.w3.org/XML/Schema" TargetMode="External"/><Relationship Id="rId79" Type="http://schemas.openxmlformats.org/officeDocument/2006/relationships/hyperlink" Target="https://www.w3.org/TR/soap12-mtom/" TargetMode="External"/><Relationship Id="rId87" Type="http://schemas.openxmlformats.org/officeDocument/2006/relationships/hyperlink" Target="https://www.w3.org/TR/xpath-3/" TargetMode="External"/><Relationship Id="rId102" Type="http://schemas.openxmlformats.org/officeDocument/2006/relationships/hyperlink" Target="https://www.iso.org/standard/61710.html" TargetMode="External"/><Relationship Id="rId5" Type="http://schemas.openxmlformats.org/officeDocument/2006/relationships/hyperlink" Target="https://iho.int/iho_pubs/standard/S-65/S-65_ed2%201%200_June17.pdf" TargetMode="External"/><Relationship Id="rId61" Type="http://schemas.openxmlformats.org/officeDocument/2006/relationships/hyperlink" Target="http://www.opengeospatial.org/standards/tjs" TargetMode="External"/><Relationship Id="rId82" Type="http://schemas.openxmlformats.org/officeDocument/2006/relationships/hyperlink" Target="https://www.w3.org/TR/wsdl20/" TargetMode="External"/><Relationship Id="rId90" Type="http://schemas.openxmlformats.org/officeDocument/2006/relationships/hyperlink" Target="https://portal.ogc.org/files/?artifact_id=38476" TargetMode="External"/><Relationship Id="rId95" Type="http://schemas.openxmlformats.org/officeDocument/2006/relationships/hyperlink" Target="https://www.iso.org/standard/74575.html" TargetMode="External"/><Relationship Id="rId19" Type="http://schemas.openxmlformats.org/officeDocument/2006/relationships/hyperlink" Target="https://www.iso.org/standard/67039.html" TargetMode="External"/><Relationship Id="rId14" Type="http://schemas.openxmlformats.org/officeDocument/2006/relationships/hyperlink" Target="https://www.iso.org/standard/57303.html" TargetMode="External"/><Relationship Id="rId22" Type="http://schemas.openxmlformats.org/officeDocument/2006/relationships/hyperlink" Target="https://www.iso.org/standard/59221.html" TargetMode="External"/><Relationship Id="rId27" Type="http://schemas.openxmlformats.org/officeDocument/2006/relationships/hyperlink" Target="https://www.iso.org/standard/32546.html" TargetMode="External"/><Relationship Id="rId30" Type="http://schemas.openxmlformats.org/officeDocument/2006/relationships/hyperlink" Target="https://www.iso.org/standard/87753.html" TargetMode="External"/><Relationship Id="rId35" Type="http://schemas.openxmlformats.org/officeDocument/2006/relationships/hyperlink" Target="https://www.iso.org/standard/72217.html" TargetMode="External"/><Relationship Id="rId43" Type="http://schemas.openxmlformats.org/officeDocument/2006/relationships/hyperlink" Target="https://www.iso.org/standard/76835.html" TargetMode="External"/><Relationship Id="rId48" Type="http://schemas.openxmlformats.org/officeDocument/2006/relationships/hyperlink" Target="https://www.iso.org/standard/67253.html" TargetMode="External"/><Relationship Id="rId56" Type="http://schemas.openxmlformats.org/officeDocument/2006/relationships/hyperlink" Target="https://portal.ogc.org/files/?artifact_id=56905" TargetMode="External"/><Relationship Id="rId64" Type="http://schemas.openxmlformats.org/officeDocument/2006/relationships/hyperlink" Target="http://www.opengeospatial.org/standards/sensorml" TargetMode="External"/><Relationship Id="rId69" Type="http://schemas.openxmlformats.org/officeDocument/2006/relationships/hyperlink" Target="http://www.opengeospatial.org/standards/sos" TargetMode="External"/><Relationship Id="rId77" Type="http://schemas.openxmlformats.org/officeDocument/2006/relationships/hyperlink" Target="https://docs.oasis-open.org/security/saml/Post2.0/sstc-saml-tech-overview-2.0.html" TargetMode="External"/><Relationship Id="rId100" Type="http://schemas.openxmlformats.org/officeDocument/2006/relationships/hyperlink" Target="https://docs.ogc.org/is/16-032r2/16-032r2.html" TargetMode="External"/><Relationship Id="rId105" Type="http://schemas.openxmlformats.org/officeDocument/2006/relationships/hyperlink" Target="https://www.iso.org/standard/83470.html" TargetMode="External"/><Relationship Id="rId8" Type="http://schemas.openxmlformats.org/officeDocument/2006/relationships/hyperlink" Target="https://www.iso.org/standard/56734.html" TargetMode="External"/><Relationship Id="rId51" Type="http://schemas.openxmlformats.org/officeDocument/2006/relationships/hyperlink" Target="http://www.opengeospatial.org/standards/wmc" TargetMode="External"/><Relationship Id="rId72" Type="http://schemas.openxmlformats.org/officeDocument/2006/relationships/hyperlink" Target="http://www.opengeospatial.org/standards/guf" TargetMode="External"/><Relationship Id="rId80" Type="http://schemas.openxmlformats.org/officeDocument/2006/relationships/hyperlink" Target="https://www.w3.org/TR/soap/" TargetMode="External"/><Relationship Id="rId85" Type="http://schemas.openxmlformats.org/officeDocument/2006/relationships/hyperlink" Target="https://www.w3.org/TR/xml-names/" TargetMode="External"/><Relationship Id="rId93" Type="http://schemas.openxmlformats.org/officeDocument/2006/relationships/hyperlink" Target="https://www.iso.org/standard/76457.html" TargetMode="External"/><Relationship Id="rId98" Type="http://schemas.openxmlformats.org/officeDocument/2006/relationships/hyperlink" Target="https://docs.ogc.org/is/15-018r2/15-018r2.html" TargetMode="External"/><Relationship Id="rId3" Type="http://schemas.openxmlformats.org/officeDocument/2006/relationships/hyperlink" Target="https://iho.int/uploads/user/pubs/standards/s-52/S-52%20Edition%206.1.1%20-%20June%202015.pdf" TargetMode="External"/><Relationship Id="rId12" Type="http://schemas.openxmlformats.org/officeDocument/2006/relationships/hyperlink" Target="https://www.iso.org/standard/26013.html" TargetMode="External"/><Relationship Id="rId17" Type="http://schemas.openxmlformats.org/officeDocument/2006/relationships/hyperlink" Target="https://www.iso.org/standard/59164.html" TargetMode="External"/><Relationship Id="rId25" Type="http://schemas.openxmlformats.org/officeDocument/2006/relationships/hyperlink" Target="https://www.iso.org/standard/40114.html" TargetMode="External"/><Relationship Id="rId33" Type="http://schemas.openxmlformats.org/officeDocument/2006/relationships/hyperlink" Target="https://www.iso.org/standard/42136.html" TargetMode="External"/><Relationship Id="rId38" Type="http://schemas.openxmlformats.org/officeDocument/2006/relationships/hyperlink" Target="https://www.iso.org/standard/78900.html" TargetMode="External"/><Relationship Id="rId46" Type="http://schemas.openxmlformats.org/officeDocument/2006/relationships/hyperlink" Target="https://www.iso.org/standard/67252.html" TargetMode="External"/><Relationship Id="rId59" Type="http://schemas.openxmlformats.org/officeDocument/2006/relationships/hyperlink" Target="http://www.opengeospatial.org/standards/sps" TargetMode="External"/><Relationship Id="rId67" Type="http://schemas.openxmlformats.org/officeDocument/2006/relationships/hyperlink" Target="http://www.opengeospatial.org/standards/owc" TargetMode="External"/><Relationship Id="rId103" Type="http://schemas.openxmlformats.org/officeDocument/2006/relationships/hyperlink" Target="https://www.iso.org/standard/81674.html" TargetMode="External"/><Relationship Id="rId20" Type="http://schemas.openxmlformats.org/officeDocument/2006/relationships/hyperlink" Target="https://www.iso.org/standard/46226.html" TargetMode="External"/><Relationship Id="rId41" Type="http://schemas.openxmlformats.org/officeDocument/2006/relationships/hyperlink" Target="https://www.iso.org/iso-3166-country-codes.html" TargetMode="External"/><Relationship Id="rId54" Type="http://schemas.openxmlformats.org/officeDocument/2006/relationships/hyperlink" Target="http://www.opengeospatial.org/standards/common" TargetMode="External"/><Relationship Id="rId62" Type="http://schemas.openxmlformats.org/officeDocument/2006/relationships/hyperlink" Target="http://www.opengeospatial.org/standards/geoxacml" TargetMode="External"/><Relationship Id="rId70" Type="http://schemas.openxmlformats.org/officeDocument/2006/relationships/hyperlink" Target="http://www.opengeospatial.org/standards/wps" TargetMode="External"/><Relationship Id="rId75" Type="http://schemas.openxmlformats.org/officeDocument/2006/relationships/hyperlink" Target="https://www.w3.org/TR/xslt/" TargetMode="External"/><Relationship Id="rId83" Type="http://schemas.openxmlformats.org/officeDocument/2006/relationships/hyperlink" Target="https://www.w3.org/TR/xlink11/" TargetMode="External"/><Relationship Id="rId88" Type="http://schemas.openxmlformats.org/officeDocument/2006/relationships/hyperlink" Target="https://www.iso.org/standard/32622.html" TargetMode="External"/><Relationship Id="rId91" Type="http://schemas.openxmlformats.org/officeDocument/2006/relationships/hyperlink" Target="https://www.iso.org/standard/81259.html" TargetMode="External"/><Relationship Id="rId96" Type="http://schemas.openxmlformats.org/officeDocument/2006/relationships/hyperlink" Target="https://www.iso.org/standard/76496.html" TargetMode="External"/><Relationship Id="rId1" Type="http://schemas.openxmlformats.org/officeDocument/2006/relationships/hyperlink" Target="https://www.ietf.org/rfc/rfc3986.txt" TargetMode="External"/><Relationship Id="rId6" Type="http://schemas.openxmlformats.org/officeDocument/2006/relationships/hyperlink" Target="https://iho.int/uploads/user/pubs/standards/s-100/S-100_5.1.0_Final_Clean.pdf" TargetMode="External"/><Relationship Id="rId15" Type="http://schemas.openxmlformats.org/officeDocument/2006/relationships/hyperlink" Target="https://www.iso.org/standard/74039.html" TargetMode="External"/><Relationship Id="rId23" Type="http://schemas.openxmlformats.org/officeDocument/2006/relationships/hyperlink" Target="https://www.iso.org/standard/70743.html" TargetMode="External"/><Relationship Id="rId28" Type="http://schemas.openxmlformats.org/officeDocument/2006/relationships/hyperlink" Target="https://www.iso.org/standard/85092.html" TargetMode="External"/><Relationship Id="rId36" Type="http://schemas.openxmlformats.org/officeDocument/2006/relationships/hyperlink" Target="https://www.iso.org/standard/82463.html" TargetMode="External"/><Relationship Id="rId49" Type="http://schemas.openxmlformats.org/officeDocument/2006/relationships/hyperlink" Target="https://www.iso.org/standard/32576.html" TargetMode="External"/><Relationship Id="rId57" Type="http://schemas.openxmlformats.org/officeDocument/2006/relationships/hyperlink" Target="http://www.opengeospatial.org/standards/orm" TargetMode="External"/><Relationship Id="rId106" Type="http://schemas.openxmlformats.org/officeDocument/2006/relationships/printerSettings" Target="../printerSettings/printerSettings1.bin"/><Relationship Id="rId10" Type="http://schemas.openxmlformats.org/officeDocument/2006/relationships/hyperlink" Target="https://www.iso.org/standard/26011.html" TargetMode="External"/><Relationship Id="rId31" Type="http://schemas.openxmlformats.org/officeDocument/2006/relationships/hyperlink" Target="http://www.opengeospatial.org/standards/gml" TargetMode="External"/><Relationship Id="rId44" Type="http://schemas.openxmlformats.org/officeDocument/2006/relationships/hyperlink" Target="https://www.iso.org/standard/74515.html" TargetMode="External"/><Relationship Id="rId52" Type="http://schemas.openxmlformats.org/officeDocument/2006/relationships/hyperlink" Target="http://www.opengeospatial.org/standards/se" TargetMode="External"/><Relationship Id="rId60" Type="http://schemas.openxmlformats.org/officeDocument/2006/relationships/hyperlink" Target="http://www.opengeospatial.org/standards/wcs" TargetMode="External"/><Relationship Id="rId65" Type="http://schemas.openxmlformats.org/officeDocument/2006/relationships/hyperlink" Target="http://www.opengeospatial.org/standards/kml" TargetMode="External"/><Relationship Id="rId73" Type="http://schemas.openxmlformats.org/officeDocument/2006/relationships/hyperlink" Target="http://www.opengeospatial.org/standards/georss" TargetMode="External"/><Relationship Id="rId78" Type="http://schemas.openxmlformats.org/officeDocument/2006/relationships/hyperlink" Target="https://www.iso.org/standard/52854.html" TargetMode="External"/><Relationship Id="rId81" Type="http://schemas.openxmlformats.org/officeDocument/2006/relationships/hyperlink" Target="https://www.w3.org/TR/SVG11/" TargetMode="External"/><Relationship Id="rId86" Type="http://schemas.openxmlformats.org/officeDocument/2006/relationships/hyperlink" Target="https://www.w3.org/TR/xop10/" TargetMode="External"/><Relationship Id="rId94" Type="http://schemas.openxmlformats.org/officeDocument/2006/relationships/hyperlink" Target="https://www.iso.org/standard/51206.html" TargetMode="External"/><Relationship Id="rId99" Type="http://schemas.openxmlformats.org/officeDocument/2006/relationships/hyperlink" Target="https://docs.ogc.org/is/14-111r6/14-111r6.html" TargetMode="External"/><Relationship Id="rId101" Type="http://schemas.openxmlformats.org/officeDocument/2006/relationships/hyperlink" Target="https://docs.ogc.org/bp/14-003/14-003.html" TargetMode="External"/><Relationship Id="rId4" Type="http://schemas.openxmlformats.org/officeDocument/2006/relationships/hyperlink" Target="https://iho.int/uploads/user/pubs/standards/s-57/31Main.pdf" TargetMode="External"/><Relationship Id="rId9" Type="http://schemas.openxmlformats.org/officeDocument/2006/relationships/hyperlink" Target="https://www.iso.org/standard/63541.html" TargetMode="External"/><Relationship Id="rId13" Type="http://schemas.openxmlformats.org/officeDocument/2006/relationships/hyperlink" Target="https://www.iso.org/standard/59193.html" TargetMode="External"/><Relationship Id="rId18" Type="http://schemas.openxmlformats.org/officeDocument/2006/relationships/hyperlink" Target="https://www.iso.org/standard/53798.html" TargetMode="External"/><Relationship Id="rId39" Type="http://schemas.openxmlformats.org/officeDocument/2006/relationships/hyperlink" Target="https://www.iso.org/standard/66197.html" TargetMode="External"/><Relationship Id="rId34" Type="http://schemas.openxmlformats.org/officeDocument/2006/relationships/hyperlink" Target="https://www.iso.org/standard/42137.html" TargetMode="External"/><Relationship Id="rId50" Type="http://schemas.openxmlformats.org/officeDocument/2006/relationships/hyperlink" Target="http://www.opengeospatial.org/standards/ct" TargetMode="External"/><Relationship Id="rId55" Type="http://schemas.openxmlformats.org/officeDocument/2006/relationships/hyperlink" Target="http://www.opengeospatial.org/standards/cat" TargetMode="External"/><Relationship Id="rId76" Type="http://schemas.openxmlformats.org/officeDocument/2006/relationships/hyperlink" Target="https://docs.oasis-open.org/xacml/3.0/xacml-3.0-core-spec-os-en.html" TargetMode="External"/><Relationship Id="rId97" Type="http://schemas.openxmlformats.org/officeDocument/2006/relationships/hyperlink" Target="https://portal.ogc.org/files/?artifact_id=57222" TargetMode="External"/><Relationship Id="rId104" Type="http://schemas.openxmlformats.org/officeDocument/2006/relationships/hyperlink" Target="https://www.iso.org/standard/71247.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so.org/standard/40114.html" TargetMode="External"/><Relationship Id="rId117" Type="http://schemas.openxmlformats.org/officeDocument/2006/relationships/hyperlink" Target="https://www.iso.org/standard/81264.html" TargetMode="External"/><Relationship Id="rId21" Type="http://schemas.openxmlformats.org/officeDocument/2006/relationships/hyperlink" Target="https://www.iso.org/standard/46226.html" TargetMode="External"/><Relationship Id="rId42" Type="http://schemas.openxmlformats.org/officeDocument/2006/relationships/hyperlink" Target="https://www.iso.org/standard/72217.html" TargetMode="External"/><Relationship Id="rId47" Type="http://schemas.openxmlformats.org/officeDocument/2006/relationships/hyperlink" Target="https://www.iso.org/standard/78900.html" TargetMode="External"/><Relationship Id="rId63" Type="http://schemas.openxmlformats.org/officeDocument/2006/relationships/hyperlink" Target="http://www.opengeospatial.org/standards/ct" TargetMode="External"/><Relationship Id="rId68" Type="http://schemas.openxmlformats.org/officeDocument/2006/relationships/hyperlink" Target="http://www.opengeospatial.org/standards/cat" TargetMode="External"/><Relationship Id="rId84" Type="http://schemas.openxmlformats.org/officeDocument/2006/relationships/hyperlink" Target="http://www.opengeospatial.org/standards/sensorml" TargetMode="External"/><Relationship Id="rId89" Type="http://schemas.openxmlformats.org/officeDocument/2006/relationships/hyperlink" Target="http://www.opengeospatial.org/standards/geopackage" TargetMode="External"/><Relationship Id="rId112" Type="http://schemas.openxmlformats.org/officeDocument/2006/relationships/hyperlink" Target="https://www.w3.org/TR/xop10/" TargetMode="External"/><Relationship Id="rId133" Type="http://schemas.openxmlformats.org/officeDocument/2006/relationships/hyperlink" Target="https://www.iso.org/standard/32562.html" TargetMode="External"/><Relationship Id="rId138" Type="http://schemas.openxmlformats.org/officeDocument/2006/relationships/hyperlink" Target="https://www.iso.org/standard/76496.html" TargetMode="External"/><Relationship Id="rId16" Type="http://schemas.openxmlformats.org/officeDocument/2006/relationships/hyperlink" Target="https://www.iso.org/standard/74039.html" TargetMode="External"/><Relationship Id="rId107" Type="http://schemas.openxmlformats.org/officeDocument/2006/relationships/hyperlink" Target="https://www.w3.org/TR/SVG11/" TargetMode="External"/><Relationship Id="rId11" Type="http://schemas.openxmlformats.org/officeDocument/2006/relationships/hyperlink" Target="https://www.iso.org/standard/26011.html" TargetMode="External"/><Relationship Id="rId32" Type="http://schemas.openxmlformats.org/officeDocument/2006/relationships/hyperlink" Target="https://www.iso.org/standard/32551.html" TargetMode="External"/><Relationship Id="rId37" Type="http://schemas.openxmlformats.org/officeDocument/2006/relationships/hyperlink" Target="https://www.iso.org/standard/32556.html" TargetMode="External"/><Relationship Id="rId53" Type="http://schemas.openxmlformats.org/officeDocument/2006/relationships/hyperlink" Target="https://www.iso.org/standard/74515.html" TargetMode="External"/><Relationship Id="rId58" Type="http://schemas.openxmlformats.org/officeDocument/2006/relationships/hyperlink" Target="https://www.iso.org/standard/67253.html" TargetMode="External"/><Relationship Id="rId74" Type="http://schemas.openxmlformats.org/officeDocument/2006/relationships/hyperlink" Target="http://www.opengeospatial.org/standards/orm" TargetMode="External"/><Relationship Id="rId79" Type="http://schemas.openxmlformats.org/officeDocument/2006/relationships/hyperlink" Target="http://www.opengeospatial.org/standards/tjs" TargetMode="External"/><Relationship Id="rId102" Type="http://schemas.openxmlformats.org/officeDocument/2006/relationships/hyperlink" Target="http://www.opengeospatial.org/standards/i3s" TargetMode="External"/><Relationship Id="rId123" Type="http://schemas.openxmlformats.org/officeDocument/2006/relationships/hyperlink" Target="https://docs.ogc.org/is/16-032r2/16-032r2.html" TargetMode="External"/><Relationship Id="rId128" Type="http://schemas.openxmlformats.org/officeDocument/2006/relationships/hyperlink" Target="https://www.iso.org/standard/83470.html" TargetMode="External"/><Relationship Id="rId5" Type="http://schemas.openxmlformats.org/officeDocument/2006/relationships/hyperlink" Target="https://iho.int/uploads/user/pubs/standards/s-57/31Main.pdf" TargetMode="External"/><Relationship Id="rId90" Type="http://schemas.openxmlformats.org/officeDocument/2006/relationships/hyperlink" Target="http://www.opengeospatial.org/standards/indoorgml" TargetMode="External"/><Relationship Id="rId95" Type="http://schemas.openxmlformats.org/officeDocument/2006/relationships/hyperlink" Target="https://docs.oasis-open.org/xacml/3.0/xacml-3.0-core-spec-os-en.html" TargetMode="External"/><Relationship Id="rId22" Type="http://schemas.openxmlformats.org/officeDocument/2006/relationships/hyperlink" Target="https://www.iso.org/standard/44212.html" TargetMode="External"/><Relationship Id="rId27" Type="http://schemas.openxmlformats.org/officeDocument/2006/relationships/hyperlink" Target="https://www.iso.org/standard/40115.html" TargetMode="External"/><Relationship Id="rId43" Type="http://schemas.openxmlformats.org/officeDocument/2006/relationships/hyperlink" Target="https://www.iso.org/standard/82463.html" TargetMode="External"/><Relationship Id="rId48" Type="http://schemas.openxmlformats.org/officeDocument/2006/relationships/hyperlink" Target="https://www.iso.org/standard/27446.html" TargetMode="External"/><Relationship Id="rId64" Type="http://schemas.openxmlformats.org/officeDocument/2006/relationships/hyperlink" Target="http://www.opengeospatial.org/standards/wmc" TargetMode="External"/><Relationship Id="rId69" Type="http://schemas.openxmlformats.org/officeDocument/2006/relationships/hyperlink" Target="https://portal.ogc.org/files/?artifact_id=56905" TargetMode="External"/><Relationship Id="rId113" Type="http://schemas.openxmlformats.org/officeDocument/2006/relationships/hyperlink" Target="https://www.w3.org/TR/xpath-3/" TargetMode="External"/><Relationship Id="rId118" Type="http://schemas.openxmlformats.org/officeDocument/2006/relationships/hyperlink" Target="https://www.iso.org/standard/81266.html" TargetMode="External"/><Relationship Id="rId134" Type="http://schemas.openxmlformats.org/officeDocument/2006/relationships/hyperlink" Target="https://www.iso.org/iso-3166-country-codes.html" TargetMode="External"/><Relationship Id="rId139" Type="http://schemas.openxmlformats.org/officeDocument/2006/relationships/printerSettings" Target="../printerSettings/printerSettings2.bin"/><Relationship Id="rId8" Type="http://schemas.openxmlformats.org/officeDocument/2006/relationships/hyperlink" Target="https://registry.iho.int/productspec/view.do?idx=203" TargetMode="External"/><Relationship Id="rId51" Type="http://schemas.openxmlformats.org/officeDocument/2006/relationships/hyperlink" Target="https://www.iso.org/iso-8601-date-and-time-format.html" TargetMode="External"/><Relationship Id="rId72" Type="http://schemas.openxmlformats.org/officeDocument/2006/relationships/hyperlink" Target="https://portal.ogc.org/files/?artifact_id=31137" TargetMode="External"/><Relationship Id="rId80" Type="http://schemas.openxmlformats.org/officeDocument/2006/relationships/hyperlink" Target="http://www.opengeospatial.org/standards/gml" TargetMode="External"/><Relationship Id="rId85" Type="http://schemas.openxmlformats.org/officeDocument/2006/relationships/hyperlink" Target="https://www.iso.org/standard/74393.html" TargetMode="External"/><Relationship Id="rId93" Type="http://schemas.openxmlformats.org/officeDocument/2006/relationships/hyperlink" Target="https://www.w3.org/XML/Schema" TargetMode="External"/><Relationship Id="rId98" Type="http://schemas.openxmlformats.org/officeDocument/2006/relationships/hyperlink" Target="https://docs.ogc.org/is/08-068r3/08-068r3.html" TargetMode="External"/><Relationship Id="rId121" Type="http://schemas.openxmlformats.org/officeDocument/2006/relationships/hyperlink" Target="https://docs.ogc.org/is/15-018r2/15-018r2.html" TargetMode="External"/><Relationship Id="rId3" Type="http://schemas.openxmlformats.org/officeDocument/2006/relationships/hyperlink" Target="https://iho.int/uploads/user/pubs/standards/s-4/S4_V4-9-0_March_2021.pdf" TargetMode="External"/><Relationship Id="rId12" Type="http://schemas.openxmlformats.org/officeDocument/2006/relationships/hyperlink" Target="https://www.iso.org/standard/66175.html" TargetMode="External"/><Relationship Id="rId17" Type="http://schemas.openxmlformats.org/officeDocument/2006/relationships/hyperlink" Target="https://www.iso.org/standard/70742.html" TargetMode="External"/><Relationship Id="rId25" Type="http://schemas.openxmlformats.org/officeDocument/2006/relationships/hyperlink" Target="https://www.iso.org/standard/70948.html" TargetMode="External"/><Relationship Id="rId33" Type="http://schemas.openxmlformats.org/officeDocument/2006/relationships/hyperlink" Target="https://www.iso.org/standard/32552.html" TargetMode="External"/><Relationship Id="rId38" Type="http://schemas.openxmlformats.org/officeDocument/2006/relationships/hyperlink" Target="https://www.iso.org/standard/41445.html" TargetMode="External"/><Relationship Id="rId46" Type="http://schemas.openxmlformats.org/officeDocument/2006/relationships/hyperlink" Target="https://www.iso.org/standard/26019.html" TargetMode="External"/><Relationship Id="rId59" Type="http://schemas.openxmlformats.org/officeDocument/2006/relationships/hyperlink" Target="https://www.iso.org/standard/57104.html" TargetMode="External"/><Relationship Id="rId67" Type="http://schemas.openxmlformats.org/officeDocument/2006/relationships/hyperlink" Target="http://www.opengeospatial.org/standards/common" TargetMode="External"/><Relationship Id="rId103" Type="http://schemas.openxmlformats.org/officeDocument/2006/relationships/hyperlink" Target="https://docs.oasis-open.org/security/saml/Post2.0/sstc-saml-tech-overview-2.0.html" TargetMode="External"/><Relationship Id="rId108" Type="http://schemas.openxmlformats.org/officeDocument/2006/relationships/hyperlink" Target="https://www.w3.org/TR/wsdl20/" TargetMode="External"/><Relationship Id="rId116" Type="http://schemas.openxmlformats.org/officeDocument/2006/relationships/hyperlink" Target="https://www.iso.org/standard/81265.html" TargetMode="External"/><Relationship Id="rId124" Type="http://schemas.openxmlformats.org/officeDocument/2006/relationships/hyperlink" Target="https://docs.ogc.org/bp/14-003/14-003.html" TargetMode="External"/><Relationship Id="rId129" Type="http://schemas.openxmlformats.org/officeDocument/2006/relationships/hyperlink" Target="https://www.iso.org/standard/76457.html" TargetMode="External"/><Relationship Id="rId137" Type="http://schemas.openxmlformats.org/officeDocument/2006/relationships/hyperlink" Target="https://portal.ogc.org/files/?artifact_id=38476" TargetMode="External"/><Relationship Id="rId20" Type="http://schemas.openxmlformats.org/officeDocument/2006/relationships/hyperlink" Target="https://www.iso.org/standard/39229.html" TargetMode="External"/><Relationship Id="rId41" Type="http://schemas.openxmlformats.org/officeDocument/2006/relationships/hyperlink" Target="https://www.iso.org/standard/81259.html" TargetMode="External"/><Relationship Id="rId54" Type="http://schemas.openxmlformats.org/officeDocument/2006/relationships/hyperlink" Target="https://www.iso.org/standard/80874.html" TargetMode="External"/><Relationship Id="rId62" Type="http://schemas.openxmlformats.org/officeDocument/2006/relationships/hyperlink" Target="https://docs.oasis-open.org/regrep/v3.0/specs/regrep-rim-3.0-os.pdf" TargetMode="External"/><Relationship Id="rId70" Type="http://schemas.openxmlformats.org/officeDocument/2006/relationships/hyperlink" Target="http://www.opengeospatial.org/standards/wmts" TargetMode="External"/><Relationship Id="rId75" Type="http://schemas.openxmlformats.org/officeDocument/2006/relationships/hyperlink" Target="http://www.opengeospatial.org/standards/gmljp2" TargetMode="External"/><Relationship Id="rId83" Type="http://schemas.openxmlformats.org/officeDocument/2006/relationships/hyperlink" Target="http://www.opengeospatial.org/standards/geosparql" TargetMode="External"/><Relationship Id="rId88" Type="http://schemas.openxmlformats.org/officeDocument/2006/relationships/hyperlink" Target="http://www.opengeospatial.org/standards/owc" TargetMode="External"/><Relationship Id="rId91" Type="http://schemas.openxmlformats.org/officeDocument/2006/relationships/hyperlink" Target="http://www.opengeospatial.org/standards/wps" TargetMode="External"/><Relationship Id="rId96" Type="http://schemas.openxmlformats.org/officeDocument/2006/relationships/hyperlink" Target="http://www.opengeospatial.org/standards/sos" TargetMode="External"/><Relationship Id="rId111" Type="http://schemas.openxmlformats.org/officeDocument/2006/relationships/hyperlink" Target="https://www.w3.org/TR/xml-names/" TargetMode="External"/><Relationship Id="rId132" Type="http://schemas.openxmlformats.org/officeDocument/2006/relationships/hyperlink" Target="https://www.iso.org/standard/51206.html" TargetMode="External"/><Relationship Id="rId140" Type="http://schemas.openxmlformats.org/officeDocument/2006/relationships/drawing" Target="../drawings/drawing1.xml"/><Relationship Id="rId1" Type="http://schemas.openxmlformats.org/officeDocument/2006/relationships/hyperlink" Target="https://www.fgdc.gov/metadata/csdgm/" TargetMode="External"/><Relationship Id="rId6" Type="http://schemas.openxmlformats.org/officeDocument/2006/relationships/hyperlink" Target="https://iho.int/iho_pubs/standard/S-65/S-65_ed2%201%200_June17.pdf" TargetMode="External"/><Relationship Id="rId15" Type="http://schemas.openxmlformats.org/officeDocument/2006/relationships/hyperlink" Target="https://www.iso.org/standard/57303.html" TargetMode="External"/><Relationship Id="rId23" Type="http://schemas.openxmlformats.org/officeDocument/2006/relationships/hyperlink" Target="https://www.iso.org/standard/59221.html" TargetMode="External"/><Relationship Id="rId28" Type="http://schemas.openxmlformats.org/officeDocument/2006/relationships/hyperlink" Target="https://www.iso.org/standard/78898.html" TargetMode="External"/><Relationship Id="rId36" Type="http://schemas.openxmlformats.org/officeDocument/2006/relationships/hyperlink" Target="https://www.iso.org/standard/32555.html" TargetMode="External"/><Relationship Id="rId49" Type="http://schemas.openxmlformats.org/officeDocument/2006/relationships/hyperlink" Target="https://www.iso.org/standard/74575.html" TargetMode="External"/><Relationship Id="rId57" Type="http://schemas.openxmlformats.org/officeDocument/2006/relationships/hyperlink" Target="https://www.iso.org/standard/32557.html" TargetMode="External"/><Relationship Id="rId106" Type="http://schemas.openxmlformats.org/officeDocument/2006/relationships/hyperlink" Target="https://www.w3.org/TR/soap/" TargetMode="External"/><Relationship Id="rId114" Type="http://schemas.openxmlformats.org/officeDocument/2006/relationships/hyperlink" Target="https://www.iso.org/standard/32622.html" TargetMode="External"/><Relationship Id="rId119" Type="http://schemas.openxmlformats.org/officeDocument/2006/relationships/hyperlink" Target="https://www.iso.org/standard/81267.html" TargetMode="External"/><Relationship Id="rId127" Type="http://schemas.openxmlformats.org/officeDocument/2006/relationships/hyperlink" Target="https://www.iso.org/standard/71247.html" TargetMode="External"/><Relationship Id="rId10" Type="http://schemas.openxmlformats.org/officeDocument/2006/relationships/hyperlink" Target="https://www.iso.org/standard/63541.html" TargetMode="External"/><Relationship Id="rId31" Type="http://schemas.openxmlformats.org/officeDocument/2006/relationships/hyperlink" Target="https://www.iso.org/standard/40601.html" TargetMode="External"/><Relationship Id="rId44" Type="http://schemas.openxmlformats.org/officeDocument/2006/relationships/hyperlink" Target="https://www.iso.org/standard/32575.html" TargetMode="External"/><Relationship Id="rId52" Type="http://schemas.openxmlformats.org/officeDocument/2006/relationships/hyperlink" Target="https://www.iso.org/standard/76835.html" TargetMode="External"/><Relationship Id="rId60" Type="http://schemas.openxmlformats.org/officeDocument/2006/relationships/hyperlink" Target="https://www.iso.org/standard/32576.html" TargetMode="External"/><Relationship Id="rId65" Type="http://schemas.openxmlformats.org/officeDocument/2006/relationships/hyperlink" Target="http://www.opengeospatial.org/standards/se" TargetMode="External"/><Relationship Id="rId73" Type="http://schemas.openxmlformats.org/officeDocument/2006/relationships/hyperlink" Target="http://portal.opengeospatial.org/files/?artifact_id=31138" TargetMode="External"/><Relationship Id="rId78" Type="http://schemas.openxmlformats.org/officeDocument/2006/relationships/hyperlink" Target="http://www.opengeospatial.org/standards/wcs" TargetMode="External"/><Relationship Id="rId81" Type="http://schemas.openxmlformats.org/officeDocument/2006/relationships/hyperlink" Target="http://www.opengeospatial.org/standards/geoxacml" TargetMode="External"/><Relationship Id="rId86" Type="http://schemas.openxmlformats.org/officeDocument/2006/relationships/hyperlink" Target="http://www.opengeospatial.org/standards/kml" TargetMode="External"/><Relationship Id="rId94" Type="http://schemas.openxmlformats.org/officeDocument/2006/relationships/hyperlink" Target="https://www.w3.org/TR/xslt/" TargetMode="External"/><Relationship Id="rId99" Type="http://schemas.openxmlformats.org/officeDocument/2006/relationships/hyperlink" Target="https://www.ogc.org/standard/wkt-crs/" TargetMode="External"/><Relationship Id="rId101" Type="http://schemas.openxmlformats.org/officeDocument/2006/relationships/hyperlink" Target="http://www.opengeospatial.org/standards/georss" TargetMode="External"/><Relationship Id="rId122" Type="http://schemas.openxmlformats.org/officeDocument/2006/relationships/hyperlink" Target="https://docs.ogc.org/is/14-111r6/14-111r6.html" TargetMode="External"/><Relationship Id="rId130" Type="http://schemas.openxmlformats.org/officeDocument/2006/relationships/hyperlink" Target="https://www.iso.org/standard/66197.html" TargetMode="External"/><Relationship Id="rId135" Type="http://schemas.openxmlformats.org/officeDocument/2006/relationships/hyperlink" Target="https://www.iso.org/standard/74575.html" TargetMode="External"/><Relationship Id="rId4" Type="http://schemas.openxmlformats.org/officeDocument/2006/relationships/hyperlink" Target="https://iho.int/uploads/user/pubs/standards/s-52/S-52%20Edition%206.1.1%20-%20June%202015.pdf" TargetMode="External"/><Relationship Id="rId9" Type="http://schemas.openxmlformats.org/officeDocument/2006/relationships/hyperlink" Target="https://www.iso.org/standard/56734.html" TargetMode="External"/><Relationship Id="rId13" Type="http://schemas.openxmlformats.org/officeDocument/2006/relationships/hyperlink" Target="https://www.iso.org/standard/26013.html" TargetMode="External"/><Relationship Id="rId18" Type="http://schemas.openxmlformats.org/officeDocument/2006/relationships/hyperlink" Target="https://www.iso.org/standard/53798.html" TargetMode="External"/><Relationship Id="rId39" Type="http://schemas.openxmlformats.org/officeDocument/2006/relationships/hyperlink" Target="https://www.iso.org/standard/42136.html" TargetMode="External"/><Relationship Id="rId109" Type="http://schemas.openxmlformats.org/officeDocument/2006/relationships/hyperlink" Target="https://www.w3.org/TR/xlink11/" TargetMode="External"/><Relationship Id="rId34" Type="http://schemas.openxmlformats.org/officeDocument/2006/relationships/hyperlink" Target="https://www.iso.org/standard/87753.html" TargetMode="External"/><Relationship Id="rId50" Type="http://schemas.openxmlformats.org/officeDocument/2006/relationships/hyperlink" Target="https://www.iso.org/standard/39242.html" TargetMode="External"/><Relationship Id="rId55" Type="http://schemas.openxmlformats.org/officeDocument/2006/relationships/hyperlink" Target="https://www.iso.org/standard/67252.html" TargetMode="External"/><Relationship Id="rId76" Type="http://schemas.openxmlformats.org/officeDocument/2006/relationships/hyperlink" Target="http://portal.opengeospatial.org/files/?artifact_id=31139" TargetMode="External"/><Relationship Id="rId97" Type="http://schemas.openxmlformats.org/officeDocument/2006/relationships/hyperlink" Target="https://www.ogc.org/standard/pubsub/" TargetMode="External"/><Relationship Id="rId104" Type="http://schemas.openxmlformats.org/officeDocument/2006/relationships/hyperlink" Target="https://www.iso.org/standard/52854.html" TargetMode="External"/><Relationship Id="rId120" Type="http://schemas.openxmlformats.org/officeDocument/2006/relationships/hyperlink" Target="https://portal.ogc.org/files/?artifact_id=57222" TargetMode="External"/><Relationship Id="rId125" Type="http://schemas.openxmlformats.org/officeDocument/2006/relationships/hyperlink" Target="https://www.iso.org/standard/61710.html" TargetMode="External"/><Relationship Id="rId7" Type="http://schemas.openxmlformats.org/officeDocument/2006/relationships/hyperlink" Target="https://iho.int/uploads/user/pubs/standards/s-100/S-100_5.1.0_Final_Clean.pdf" TargetMode="External"/><Relationship Id="rId71" Type="http://schemas.openxmlformats.org/officeDocument/2006/relationships/hyperlink" Target="http://www.opengeospatial.org/standards/ols" TargetMode="External"/><Relationship Id="rId92" Type="http://schemas.openxmlformats.org/officeDocument/2006/relationships/hyperlink" Target="http://www.opengeospatial.org/standards/sensorthings" TargetMode="External"/><Relationship Id="rId2" Type="http://schemas.openxmlformats.org/officeDocument/2006/relationships/hyperlink" Target="https://www.ietf.org/rfc/rfc3986.txt" TargetMode="External"/><Relationship Id="rId29" Type="http://schemas.openxmlformats.org/officeDocument/2006/relationships/hyperlink" Target="https://www.iso.org/standard/32546.html" TargetMode="External"/><Relationship Id="rId24" Type="http://schemas.openxmlformats.org/officeDocument/2006/relationships/hyperlink" Target="https://www.iso.org/standard/70743.html" TargetMode="External"/><Relationship Id="rId40" Type="http://schemas.openxmlformats.org/officeDocument/2006/relationships/hyperlink" Target="https://www.iso.org/standard/42137.html" TargetMode="External"/><Relationship Id="rId45" Type="http://schemas.openxmlformats.org/officeDocument/2006/relationships/hyperlink" Target="https://www.iso.org/standard/26018.html" TargetMode="External"/><Relationship Id="rId66" Type="http://schemas.openxmlformats.org/officeDocument/2006/relationships/hyperlink" Target="http://www.opengeospatial.org/standards/sld" TargetMode="External"/><Relationship Id="rId87" Type="http://schemas.openxmlformats.org/officeDocument/2006/relationships/hyperlink" Target="http://www.opengeospatial.org/standards/citygml" TargetMode="External"/><Relationship Id="rId110" Type="http://schemas.openxmlformats.org/officeDocument/2006/relationships/hyperlink" Target="https://www.w3.org/TR/xml/" TargetMode="External"/><Relationship Id="rId115" Type="http://schemas.openxmlformats.org/officeDocument/2006/relationships/hyperlink" Target="https://www.iso.org/standard/59164.html" TargetMode="External"/><Relationship Id="rId131" Type="http://schemas.openxmlformats.org/officeDocument/2006/relationships/hyperlink" Target="https://www.iso.org/standard/82996.html" TargetMode="External"/><Relationship Id="rId136" Type="http://schemas.openxmlformats.org/officeDocument/2006/relationships/hyperlink" Target="https://portal.ogc.org/files/?artifact_id=41157" TargetMode="External"/><Relationship Id="rId61" Type="http://schemas.openxmlformats.org/officeDocument/2006/relationships/hyperlink" Target="https://nsgreg.nga.mil/doc/view?i=2564" TargetMode="External"/><Relationship Id="rId82" Type="http://schemas.openxmlformats.org/officeDocument/2006/relationships/hyperlink" Target="http://www.opengeospatial.org/standards/opengeosms" TargetMode="External"/><Relationship Id="rId19" Type="http://schemas.openxmlformats.org/officeDocument/2006/relationships/hyperlink" Target="https://www.iso.org/standard/67039.html" TargetMode="External"/><Relationship Id="rId14" Type="http://schemas.openxmlformats.org/officeDocument/2006/relationships/hyperlink" Target="https://www.iso.org/standard/59193.html" TargetMode="External"/><Relationship Id="rId30" Type="http://schemas.openxmlformats.org/officeDocument/2006/relationships/hyperlink" Target="https://www.iso.org/standard/85092.html" TargetMode="External"/><Relationship Id="rId35" Type="http://schemas.openxmlformats.org/officeDocument/2006/relationships/hyperlink" Target="http://www.opengeospatial.org/standards/gml" TargetMode="External"/><Relationship Id="rId56" Type="http://schemas.openxmlformats.org/officeDocument/2006/relationships/hyperlink" Target="https://www.iso.org/standard/43041.html" TargetMode="External"/><Relationship Id="rId77" Type="http://schemas.openxmlformats.org/officeDocument/2006/relationships/hyperlink" Target="http://www.opengeospatial.org/standards/sps" TargetMode="External"/><Relationship Id="rId100" Type="http://schemas.openxmlformats.org/officeDocument/2006/relationships/hyperlink" Target="http://www.opengeospatial.org/standards/guf" TargetMode="External"/><Relationship Id="rId105" Type="http://schemas.openxmlformats.org/officeDocument/2006/relationships/hyperlink" Target="https://www.w3.org/TR/soap12-mtom/" TargetMode="External"/><Relationship Id="rId126" Type="http://schemas.openxmlformats.org/officeDocument/2006/relationships/hyperlink" Target="https://www.iso.org/standard/81674.html"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107"/>
  <sheetViews>
    <sheetView tabSelected="1" topLeftCell="B1" zoomScaleNormal="100" workbookViewId="0">
      <selection activeCell="V4" sqref="V4"/>
    </sheetView>
  </sheetViews>
  <sheetFormatPr defaultColWidth="12.7109375" defaultRowHeight="12.75"/>
  <cols>
    <col min="1" max="1" width="0" hidden="1" customWidth="1"/>
    <col min="2" max="2" width="50.7109375" customWidth="1"/>
    <col min="3" max="4" width="14.42578125" hidden="1" customWidth="1"/>
    <col min="5" max="5" width="16.140625" bestFit="1" customWidth="1"/>
    <col min="6" max="6" width="16.140625" hidden="1" customWidth="1"/>
    <col min="7" max="7" width="23" style="112" hidden="1" customWidth="1"/>
    <col min="8" max="8" width="21.28515625" style="112" hidden="1" customWidth="1"/>
    <col min="9" max="9" width="23" hidden="1" customWidth="1"/>
    <col min="10" max="10" width="8.28515625" hidden="1" customWidth="1"/>
    <col min="11" max="11" width="58.28515625" customWidth="1"/>
    <col min="12" max="12" width="24" customWidth="1"/>
    <col min="13" max="13" width="16.7109375" hidden="1" customWidth="1"/>
    <col min="14" max="14" width="14.7109375" hidden="1" customWidth="1"/>
    <col min="15" max="15" width="7.7109375" hidden="1" customWidth="1"/>
  </cols>
  <sheetData>
    <row r="1" spans="1:15" ht="76.5">
      <c r="A1" s="1" t="s">
        <v>457</v>
      </c>
      <c r="B1" s="1" t="s">
        <v>0</v>
      </c>
      <c r="C1" s="19" t="s">
        <v>402</v>
      </c>
      <c r="D1" s="19" t="s">
        <v>403</v>
      </c>
      <c r="E1" s="1" t="s">
        <v>1</v>
      </c>
      <c r="F1" s="1"/>
      <c r="G1" s="107" t="s">
        <v>543</v>
      </c>
      <c r="H1" s="107" t="s">
        <v>628</v>
      </c>
      <c r="I1" s="2" t="s">
        <v>2</v>
      </c>
      <c r="J1" s="1" t="s">
        <v>3</v>
      </c>
      <c r="K1" s="1" t="s">
        <v>4</v>
      </c>
      <c r="L1" s="1" t="s">
        <v>5</v>
      </c>
      <c r="M1" s="18" t="s">
        <v>404</v>
      </c>
      <c r="N1" s="17" t="s">
        <v>405</v>
      </c>
      <c r="O1" s="3" t="s">
        <v>6</v>
      </c>
    </row>
    <row r="2" spans="1:15" ht="51">
      <c r="A2" s="93" t="s">
        <v>454</v>
      </c>
      <c r="B2" s="25" t="s">
        <v>15</v>
      </c>
      <c r="C2" s="26" t="s">
        <v>16</v>
      </c>
      <c r="D2" s="26"/>
      <c r="E2" s="32" t="s">
        <v>17</v>
      </c>
      <c r="F2" s="21" t="s">
        <v>17</v>
      </c>
      <c r="G2" s="109" t="s">
        <v>542</v>
      </c>
      <c r="H2" s="109">
        <v>17</v>
      </c>
      <c r="I2" s="27" t="s">
        <v>18</v>
      </c>
      <c r="J2" s="26" t="s">
        <v>10</v>
      </c>
      <c r="K2" s="26" t="s">
        <v>19</v>
      </c>
      <c r="L2" s="28" t="s">
        <v>20</v>
      </c>
      <c r="M2" s="29" t="s">
        <v>21</v>
      </c>
      <c r="N2" s="26" t="s">
        <v>13</v>
      </c>
      <c r="O2" s="30">
        <v>1</v>
      </c>
    </row>
    <row r="3" spans="1:15" ht="204">
      <c r="A3" s="93" t="s">
        <v>454</v>
      </c>
      <c r="B3" s="25" t="s">
        <v>899</v>
      </c>
      <c r="C3" s="26" t="s">
        <v>22</v>
      </c>
      <c r="D3" s="26"/>
      <c r="E3" s="32" t="s">
        <v>898</v>
      </c>
      <c r="F3" s="21" t="s">
        <v>546</v>
      </c>
      <c r="G3" s="109" t="s">
        <v>542</v>
      </c>
      <c r="H3" s="109">
        <v>1</v>
      </c>
      <c r="I3" s="34" t="s">
        <v>901</v>
      </c>
      <c r="J3" s="26" t="s">
        <v>10</v>
      </c>
      <c r="K3" s="26" t="s">
        <v>23</v>
      </c>
      <c r="L3" s="106" t="s">
        <v>900</v>
      </c>
      <c r="M3" s="29" t="s">
        <v>21</v>
      </c>
      <c r="N3" s="26" t="s">
        <v>13</v>
      </c>
      <c r="O3" s="30">
        <v>1</v>
      </c>
    </row>
    <row r="4" spans="1:15" ht="229.5">
      <c r="A4" s="93" t="s">
        <v>454</v>
      </c>
      <c r="B4" s="36" t="s">
        <v>902</v>
      </c>
      <c r="C4" s="26" t="s">
        <v>22</v>
      </c>
      <c r="D4" s="26"/>
      <c r="E4" s="32" t="s">
        <v>24</v>
      </c>
      <c r="F4" s="21" t="s">
        <v>560</v>
      </c>
      <c r="G4" s="108" t="s">
        <v>544</v>
      </c>
      <c r="H4" s="109">
        <v>1</v>
      </c>
      <c r="I4" s="122" t="s">
        <v>25</v>
      </c>
      <c r="J4" s="26" t="s">
        <v>10</v>
      </c>
      <c r="K4" s="26" t="s">
        <v>26</v>
      </c>
      <c r="L4" s="106" t="s">
        <v>893</v>
      </c>
      <c r="M4" s="29" t="s">
        <v>21</v>
      </c>
      <c r="N4" s="26" t="s">
        <v>13</v>
      </c>
      <c r="O4" s="30">
        <v>1</v>
      </c>
    </row>
    <row r="5" spans="1:15" ht="76.5">
      <c r="A5" s="94" t="s">
        <v>455</v>
      </c>
      <c r="B5" s="31" t="s">
        <v>903</v>
      </c>
      <c r="C5" s="26" t="s">
        <v>22</v>
      </c>
      <c r="D5" s="26"/>
      <c r="E5" s="32" t="s">
        <v>412</v>
      </c>
      <c r="F5" s="21" t="s">
        <v>544</v>
      </c>
      <c r="G5" s="109" t="s">
        <v>546</v>
      </c>
      <c r="H5" s="109">
        <v>2</v>
      </c>
      <c r="I5" s="122">
        <v>43101</v>
      </c>
      <c r="J5" s="26" t="s">
        <v>10</v>
      </c>
      <c r="K5" s="26" t="s">
        <v>27</v>
      </c>
      <c r="L5" s="106" t="s">
        <v>547</v>
      </c>
      <c r="M5" s="29" t="s">
        <v>21</v>
      </c>
      <c r="N5" s="26" t="s">
        <v>13</v>
      </c>
      <c r="O5" s="30">
        <v>1</v>
      </c>
    </row>
    <row r="6" spans="1:15" ht="140.25">
      <c r="A6" s="93" t="s">
        <v>454</v>
      </c>
      <c r="B6" s="36" t="s">
        <v>904</v>
      </c>
      <c r="C6" s="26" t="s">
        <v>22</v>
      </c>
      <c r="D6" s="26"/>
      <c r="E6" s="32" t="s">
        <v>28</v>
      </c>
      <c r="F6" s="21" t="s">
        <v>561</v>
      </c>
      <c r="G6" s="108" t="s">
        <v>544</v>
      </c>
      <c r="H6" s="109">
        <v>0</v>
      </c>
      <c r="I6" s="122" t="s">
        <v>29</v>
      </c>
      <c r="J6" s="26" t="s">
        <v>10</v>
      </c>
      <c r="K6" s="26" t="s">
        <v>30</v>
      </c>
      <c r="L6" s="106" t="s">
        <v>894</v>
      </c>
      <c r="M6" s="29" t="s">
        <v>21</v>
      </c>
      <c r="N6" s="26" t="s">
        <v>13</v>
      </c>
      <c r="O6" s="30">
        <v>1</v>
      </c>
    </row>
    <row r="7" spans="1:15" ht="204">
      <c r="A7" s="94" t="s">
        <v>455</v>
      </c>
      <c r="B7" s="31" t="s">
        <v>905</v>
      </c>
      <c r="C7" s="26" t="s">
        <v>22</v>
      </c>
      <c r="D7" s="26"/>
      <c r="E7" s="32" t="s">
        <v>906</v>
      </c>
      <c r="F7" s="21" t="s">
        <v>819</v>
      </c>
      <c r="G7" s="109" t="s">
        <v>545</v>
      </c>
      <c r="H7" s="109">
        <v>1</v>
      </c>
      <c r="I7" s="103">
        <v>45200</v>
      </c>
      <c r="J7" s="26" t="s">
        <v>10</v>
      </c>
      <c r="K7" s="26" t="s">
        <v>32</v>
      </c>
      <c r="L7" s="106" t="s">
        <v>907</v>
      </c>
      <c r="M7" s="29" t="s">
        <v>21</v>
      </c>
      <c r="N7" s="26" t="s">
        <v>13</v>
      </c>
      <c r="O7" s="30">
        <v>1</v>
      </c>
    </row>
    <row r="8" spans="1:15" ht="293.25">
      <c r="A8" s="93" t="s">
        <v>454</v>
      </c>
      <c r="B8" s="36" t="s">
        <v>908</v>
      </c>
      <c r="C8" s="26" t="s">
        <v>22</v>
      </c>
      <c r="D8" s="26"/>
      <c r="E8" s="32" t="s">
        <v>896</v>
      </c>
      <c r="F8" s="21" t="s">
        <v>820</v>
      </c>
      <c r="G8" s="109" t="s">
        <v>895</v>
      </c>
      <c r="H8" s="109">
        <v>0</v>
      </c>
      <c r="I8" s="121">
        <v>45373</v>
      </c>
      <c r="J8" s="32" t="s">
        <v>10</v>
      </c>
      <c r="K8" s="32" t="s">
        <v>897</v>
      </c>
      <c r="L8" s="28" t="s">
        <v>551</v>
      </c>
      <c r="M8" s="29" t="s">
        <v>21</v>
      </c>
      <c r="N8" s="26" t="s">
        <v>13</v>
      </c>
      <c r="O8" s="30">
        <v>1</v>
      </c>
    </row>
    <row r="9" spans="1:15" ht="51">
      <c r="A9" s="93" t="s">
        <v>454</v>
      </c>
      <c r="B9" s="25" t="s">
        <v>33</v>
      </c>
      <c r="C9" s="26" t="s">
        <v>34</v>
      </c>
      <c r="D9" s="26"/>
      <c r="E9" s="32" t="s">
        <v>35</v>
      </c>
      <c r="F9" s="54" t="s">
        <v>574</v>
      </c>
      <c r="G9" s="109" t="s">
        <v>542</v>
      </c>
      <c r="H9" s="109">
        <v>5</v>
      </c>
      <c r="I9" s="35">
        <v>2014</v>
      </c>
      <c r="J9" s="26" t="s">
        <v>10</v>
      </c>
      <c r="K9" s="26" t="s">
        <v>36</v>
      </c>
      <c r="L9" s="28" t="s">
        <v>458</v>
      </c>
      <c r="M9" s="29" t="s">
        <v>21</v>
      </c>
      <c r="N9" s="26" t="s">
        <v>13</v>
      </c>
      <c r="O9" s="30">
        <v>1</v>
      </c>
    </row>
    <row r="10" spans="1:15" ht="63.75">
      <c r="A10" s="93" t="s">
        <v>454</v>
      </c>
      <c r="B10" s="36" t="s">
        <v>413</v>
      </c>
      <c r="C10" s="26" t="s">
        <v>34</v>
      </c>
      <c r="D10" s="26"/>
      <c r="E10" s="32" t="s">
        <v>38</v>
      </c>
      <c r="F10" s="21" t="s">
        <v>575</v>
      </c>
      <c r="G10" s="109" t="s">
        <v>548</v>
      </c>
      <c r="H10" s="109">
        <v>30</v>
      </c>
      <c r="I10" s="35">
        <v>2015</v>
      </c>
      <c r="J10" s="26" t="s">
        <v>10</v>
      </c>
      <c r="K10" s="26" t="s">
        <v>39</v>
      </c>
      <c r="L10" s="28" t="s">
        <v>40</v>
      </c>
      <c r="M10" s="29" t="s">
        <v>21</v>
      </c>
      <c r="N10" s="26" t="s">
        <v>13</v>
      </c>
      <c r="O10" s="30">
        <v>1</v>
      </c>
    </row>
    <row r="11" spans="1:15" ht="63.75">
      <c r="A11" s="93" t="s">
        <v>454</v>
      </c>
      <c r="B11" s="25" t="s">
        <v>41</v>
      </c>
      <c r="C11" s="26" t="s">
        <v>34</v>
      </c>
      <c r="D11" s="26"/>
      <c r="E11" s="32" t="s">
        <v>42</v>
      </c>
      <c r="F11" s="21" t="s">
        <v>576</v>
      </c>
      <c r="G11" s="109" t="s">
        <v>549</v>
      </c>
      <c r="H11" s="109">
        <v>1</v>
      </c>
      <c r="I11" s="35">
        <v>2016</v>
      </c>
      <c r="J11" s="26" t="s">
        <v>10</v>
      </c>
      <c r="K11" s="26" t="s">
        <v>400</v>
      </c>
      <c r="L11" s="33" t="s">
        <v>43</v>
      </c>
      <c r="M11" s="29" t="s">
        <v>21</v>
      </c>
      <c r="N11" s="26" t="s">
        <v>13</v>
      </c>
      <c r="O11" s="30">
        <v>1</v>
      </c>
    </row>
    <row r="12" spans="1:15" ht="38.25">
      <c r="A12" s="93" t="s">
        <v>454</v>
      </c>
      <c r="B12" s="25" t="s">
        <v>44</v>
      </c>
      <c r="C12" s="26" t="s">
        <v>34</v>
      </c>
      <c r="D12" s="26"/>
      <c r="E12" s="32" t="s">
        <v>45</v>
      </c>
      <c r="F12" s="21" t="s">
        <v>577</v>
      </c>
      <c r="G12" s="109" t="s">
        <v>552</v>
      </c>
      <c r="H12" s="109">
        <v>3</v>
      </c>
      <c r="I12" s="35">
        <v>2004</v>
      </c>
      <c r="J12" s="26" t="s">
        <v>10</v>
      </c>
      <c r="K12" s="26" t="s">
        <v>46</v>
      </c>
      <c r="L12" s="28" t="s">
        <v>47</v>
      </c>
      <c r="M12" s="29" t="s">
        <v>21</v>
      </c>
      <c r="N12" s="26" t="s">
        <v>13</v>
      </c>
      <c r="O12" s="30">
        <v>1</v>
      </c>
    </row>
    <row r="13" spans="1:15" ht="63.75">
      <c r="A13" s="94" t="s">
        <v>455</v>
      </c>
      <c r="B13" s="31" t="s">
        <v>414</v>
      </c>
      <c r="C13" s="26" t="s">
        <v>34</v>
      </c>
      <c r="D13" s="26"/>
      <c r="E13" s="32" t="s">
        <v>415</v>
      </c>
      <c r="F13" s="21" t="s">
        <v>578</v>
      </c>
      <c r="G13" s="109" t="s">
        <v>553</v>
      </c>
      <c r="H13" s="109">
        <v>21</v>
      </c>
      <c r="I13" s="35">
        <v>2003</v>
      </c>
      <c r="J13" s="26" t="s">
        <v>10</v>
      </c>
      <c r="K13" s="26" t="s">
        <v>48</v>
      </c>
      <c r="L13" s="33" t="s">
        <v>416</v>
      </c>
      <c r="M13" s="29" t="s">
        <v>21</v>
      </c>
      <c r="N13" s="26" t="s">
        <v>13</v>
      </c>
      <c r="O13" s="30">
        <v>1</v>
      </c>
    </row>
    <row r="14" spans="1:15" ht="89.25">
      <c r="A14" s="93" t="s">
        <v>454</v>
      </c>
      <c r="B14" s="25" t="s">
        <v>49</v>
      </c>
      <c r="C14" s="26" t="s">
        <v>34</v>
      </c>
      <c r="D14" s="26"/>
      <c r="E14" s="32" t="s">
        <v>50</v>
      </c>
      <c r="F14" s="21" t="s">
        <v>579</v>
      </c>
      <c r="G14" s="109" t="s">
        <v>562</v>
      </c>
      <c r="H14" s="109">
        <v>18</v>
      </c>
      <c r="I14" s="35">
        <v>2006</v>
      </c>
      <c r="J14" s="26" t="s">
        <v>10</v>
      </c>
      <c r="K14" s="26" t="s">
        <v>51</v>
      </c>
      <c r="L14" s="28" t="s">
        <v>52</v>
      </c>
      <c r="M14" s="29" t="s">
        <v>21</v>
      </c>
      <c r="N14" s="26" t="s">
        <v>13</v>
      </c>
      <c r="O14" s="30">
        <v>1</v>
      </c>
    </row>
    <row r="15" spans="1:15" ht="127.5">
      <c r="A15" s="93" t="s">
        <v>454</v>
      </c>
      <c r="B15" s="36" t="s">
        <v>53</v>
      </c>
      <c r="C15" s="26" t="s">
        <v>34</v>
      </c>
      <c r="D15" s="26"/>
      <c r="E15" s="32" t="s">
        <v>54</v>
      </c>
      <c r="F15" s="21" t="s">
        <v>570</v>
      </c>
      <c r="G15" s="109" t="s">
        <v>554</v>
      </c>
      <c r="H15" s="109">
        <v>17</v>
      </c>
      <c r="I15" s="35">
        <v>2015</v>
      </c>
      <c r="J15" s="26" t="s">
        <v>10</v>
      </c>
      <c r="K15" s="26" t="s">
        <v>55</v>
      </c>
      <c r="L15" s="28" t="s">
        <v>56</v>
      </c>
      <c r="M15" s="29" t="s">
        <v>21</v>
      </c>
      <c r="N15" s="26" t="s">
        <v>13</v>
      </c>
      <c r="O15" s="30">
        <v>1</v>
      </c>
    </row>
    <row r="16" spans="1:15" ht="89.25">
      <c r="A16" s="93" t="s">
        <v>454</v>
      </c>
      <c r="B16" s="25" t="s">
        <v>57</v>
      </c>
      <c r="C16" s="26" t="s">
        <v>34</v>
      </c>
      <c r="D16" s="26"/>
      <c r="E16" s="32" t="s">
        <v>58</v>
      </c>
      <c r="F16" s="21" t="s">
        <v>571</v>
      </c>
      <c r="G16" s="109" t="s">
        <v>568</v>
      </c>
      <c r="H16" s="109">
        <v>6</v>
      </c>
      <c r="I16" s="35">
        <v>2016</v>
      </c>
      <c r="J16" s="26" t="s">
        <v>10</v>
      </c>
      <c r="K16" s="26" t="s">
        <v>59</v>
      </c>
      <c r="L16" s="28" t="s">
        <v>60</v>
      </c>
      <c r="M16" s="29" t="s">
        <v>21</v>
      </c>
      <c r="N16" s="26" t="s">
        <v>13</v>
      </c>
      <c r="O16" s="30">
        <v>1</v>
      </c>
    </row>
    <row r="17" spans="1:15" ht="76.5">
      <c r="A17" s="93" t="s">
        <v>454</v>
      </c>
      <c r="B17" s="25" t="s">
        <v>61</v>
      </c>
      <c r="C17" s="26" t="s">
        <v>34</v>
      </c>
      <c r="D17" s="26"/>
      <c r="E17" s="39" t="s">
        <v>62</v>
      </c>
      <c r="F17" s="21" t="s">
        <v>572</v>
      </c>
      <c r="G17" s="110" t="s">
        <v>566</v>
      </c>
      <c r="H17" s="109">
        <v>22</v>
      </c>
      <c r="I17" s="35">
        <v>2019</v>
      </c>
      <c r="J17" s="26" t="s">
        <v>10</v>
      </c>
      <c r="K17" s="26" t="s">
        <v>63</v>
      </c>
      <c r="L17" s="28" t="s">
        <v>64</v>
      </c>
      <c r="M17" s="29" t="s">
        <v>21</v>
      </c>
      <c r="N17" s="26" t="s">
        <v>13</v>
      </c>
      <c r="O17" s="30">
        <v>1</v>
      </c>
    </row>
    <row r="18" spans="1:15" ht="102">
      <c r="A18" s="93" t="s">
        <v>454</v>
      </c>
      <c r="B18" s="25" t="s">
        <v>65</v>
      </c>
      <c r="C18" s="26" t="s">
        <v>34</v>
      </c>
      <c r="D18" s="26"/>
      <c r="E18" s="39" t="s">
        <v>66</v>
      </c>
      <c r="F18" s="21" t="s">
        <v>573</v>
      </c>
      <c r="G18" s="110" t="s">
        <v>555</v>
      </c>
      <c r="H18" s="109">
        <v>4</v>
      </c>
      <c r="I18" s="35">
        <v>2019</v>
      </c>
      <c r="J18" s="26" t="s">
        <v>10</v>
      </c>
      <c r="K18" s="26" t="s">
        <v>67</v>
      </c>
      <c r="L18" s="28" t="s">
        <v>68</v>
      </c>
      <c r="M18" s="29" t="s">
        <v>21</v>
      </c>
      <c r="N18" s="26" t="s">
        <v>13</v>
      </c>
      <c r="O18" s="30">
        <v>1</v>
      </c>
    </row>
    <row r="19" spans="1:15" ht="191.25">
      <c r="A19" s="93" t="s">
        <v>454</v>
      </c>
      <c r="B19" s="25" t="s">
        <v>73</v>
      </c>
      <c r="C19" s="26" t="s">
        <v>34</v>
      </c>
      <c r="D19" s="26"/>
      <c r="E19" s="32" t="s">
        <v>74</v>
      </c>
      <c r="F19" s="21" t="s">
        <v>582</v>
      </c>
      <c r="G19" s="109" t="s">
        <v>569</v>
      </c>
      <c r="H19" s="109">
        <v>23</v>
      </c>
      <c r="I19" s="35">
        <v>2014</v>
      </c>
      <c r="J19" s="26" t="s">
        <v>10</v>
      </c>
      <c r="K19" s="26" t="s">
        <v>75</v>
      </c>
      <c r="L19" s="28" t="s">
        <v>76</v>
      </c>
      <c r="M19" s="29" t="s">
        <v>21</v>
      </c>
      <c r="N19" s="26" t="s">
        <v>13</v>
      </c>
      <c r="O19" s="30">
        <v>1</v>
      </c>
    </row>
    <row r="20" spans="1:15" ht="395.25">
      <c r="A20" s="93" t="s">
        <v>454</v>
      </c>
      <c r="B20" s="36" t="s">
        <v>585</v>
      </c>
      <c r="C20" s="26" t="s">
        <v>34</v>
      </c>
      <c r="D20" s="37"/>
      <c r="E20" s="39" t="s">
        <v>583</v>
      </c>
      <c r="F20" s="21" t="s">
        <v>584</v>
      </c>
      <c r="G20" s="110" t="s">
        <v>595</v>
      </c>
      <c r="H20" s="109">
        <v>5</v>
      </c>
      <c r="I20" s="35">
        <v>2019</v>
      </c>
      <c r="J20" s="26" t="s">
        <v>10</v>
      </c>
      <c r="K20" s="26" t="s">
        <v>77</v>
      </c>
      <c r="L20" s="28" t="s">
        <v>78</v>
      </c>
      <c r="M20" s="29" t="s">
        <v>21</v>
      </c>
      <c r="N20" s="26" t="s">
        <v>13</v>
      </c>
      <c r="O20" s="30">
        <v>1</v>
      </c>
    </row>
    <row r="21" spans="1:15" ht="102">
      <c r="A21" s="93" t="s">
        <v>454</v>
      </c>
      <c r="B21" s="25" t="s">
        <v>83</v>
      </c>
      <c r="C21" s="26" t="s">
        <v>34</v>
      </c>
      <c r="D21" s="26"/>
      <c r="E21" s="32" t="s">
        <v>84</v>
      </c>
      <c r="F21" s="21" t="s">
        <v>586</v>
      </c>
      <c r="G21" s="108" t="s">
        <v>596</v>
      </c>
      <c r="H21" s="109">
        <v>1</v>
      </c>
      <c r="I21" s="35">
        <v>2012</v>
      </c>
      <c r="J21" s="26" t="s">
        <v>10</v>
      </c>
      <c r="K21" s="26" t="s">
        <v>85</v>
      </c>
      <c r="L21" s="28" t="s">
        <v>86</v>
      </c>
      <c r="M21" s="29" t="s">
        <v>21</v>
      </c>
      <c r="N21" s="26" t="s">
        <v>13</v>
      </c>
      <c r="O21" s="30">
        <v>1</v>
      </c>
    </row>
    <row r="22" spans="1:15" ht="63.75">
      <c r="A22" s="93" t="s">
        <v>454</v>
      </c>
      <c r="B22" s="25" t="s">
        <v>87</v>
      </c>
      <c r="C22" s="26" t="s">
        <v>34</v>
      </c>
      <c r="D22" s="26"/>
      <c r="E22" s="32" t="s">
        <v>88</v>
      </c>
      <c r="F22" s="21" t="s">
        <v>587</v>
      </c>
      <c r="G22" s="108" t="s">
        <v>597</v>
      </c>
      <c r="H22" s="109">
        <v>4</v>
      </c>
      <c r="I22" s="35">
        <v>2011</v>
      </c>
      <c r="J22" s="26" t="s">
        <v>10</v>
      </c>
      <c r="K22" s="26" t="s">
        <v>89</v>
      </c>
      <c r="L22" s="28" t="s">
        <v>90</v>
      </c>
      <c r="M22" s="29" t="s">
        <v>21</v>
      </c>
      <c r="N22" s="26" t="s">
        <v>13</v>
      </c>
      <c r="O22" s="30">
        <v>1</v>
      </c>
    </row>
    <row r="23" spans="1:15" ht="127.5">
      <c r="A23" s="93" t="s">
        <v>454</v>
      </c>
      <c r="B23" s="25" t="s">
        <v>91</v>
      </c>
      <c r="C23" s="26" t="s">
        <v>34</v>
      </c>
      <c r="D23" s="26"/>
      <c r="E23" s="32" t="s">
        <v>92</v>
      </c>
      <c r="F23" s="21" t="s">
        <v>588</v>
      </c>
      <c r="G23" s="108" t="s">
        <v>598</v>
      </c>
      <c r="H23" s="109">
        <v>5</v>
      </c>
      <c r="I23" s="35">
        <v>2016</v>
      </c>
      <c r="J23" s="26" t="s">
        <v>10</v>
      </c>
      <c r="K23" s="26" t="s">
        <v>93</v>
      </c>
      <c r="L23" s="28" t="s">
        <v>94</v>
      </c>
      <c r="M23" s="29" t="s">
        <v>21</v>
      </c>
      <c r="N23" s="26" t="s">
        <v>13</v>
      </c>
      <c r="O23" s="30">
        <v>1</v>
      </c>
    </row>
    <row r="24" spans="1:15" ht="63.75">
      <c r="A24" s="94" t="s">
        <v>455</v>
      </c>
      <c r="B24" s="94" t="s">
        <v>460</v>
      </c>
      <c r="C24" s="94" t="s">
        <v>34</v>
      </c>
      <c r="D24" s="94"/>
      <c r="E24" s="94" t="s">
        <v>459</v>
      </c>
      <c r="F24" s="21" t="s">
        <v>589</v>
      </c>
      <c r="G24" s="109" t="s">
        <v>599</v>
      </c>
      <c r="H24" s="109">
        <v>2</v>
      </c>
      <c r="I24" s="35">
        <v>2023</v>
      </c>
      <c r="J24" s="26" t="s">
        <v>10</v>
      </c>
      <c r="K24" s="26" t="s">
        <v>95</v>
      </c>
      <c r="L24" s="33" t="s">
        <v>419</v>
      </c>
      <c r="M24" s="29" t="s">
        <v>21</v>
      </c>
      <c r="N24" s="26" t="s">
        <v>13</v>
      </c>
      <c r="O24" s="30">
        <v>1</v>
      </c>
    </row>
    <row r="25" spans="1:15" ht="409.5">
      <c r="A25" s="93" t="s">
        <v>454</v>
      </c>
      <c r="B25" s="25" t="s">
        <v>96</v>
      </c>
      <c r="C25" s="26" t="s">
        <v>34</v>
      </c>
      <c r="D25" s="26" t="s">
        <v>97</v>
      </c>
      <c r="E25" s="32" t="s">
        <v>98</v>
      </c>
      <c r="F25" s="21" t="s">
        <v>590</v>
      </c>
      <c r="G25" s="108" t="s">
        <v>600</v>
      </c>
      <c r="H25" s="109">
        <v>0</v>
      </c>
      <c r="I25" s="43">
        <v>2018</v>
      </c>
      <c r="J25" s="26" t="s">
        <v>10</v>
      </c>
      <c r="K25" s="26" t="s">
        <v>99</v>
      </c>
      <c r="L25" s="106" t="s">
        <v>100</v>
      </c>
      <c r="M25" s="29" t="s">
        <v>21</v>
      </c>
      <c r="N25" s="26" t="s">
        <v>13</v>
      </c>
      <c r="O25" s="26">
        <v>1</v>
      </c>
    </row>
    <row r="26" spans="1:15" ht="89.25">
      <c r="A26" s="93" t="s">
        <v>454</v>
      </c>
      <c r="B26" s="25" t="s">
        <v>101</v>
      </c>
      <c r="C26" s="26" t="s">
        <v>34</v>
      </c>
      <c r="D26" s="26" t="s">
        <v>97</v>
      </c>
      <c r="E26" s="32" t="s">
        <v>102</v>
      </c>
      <c r="F26" s="21" t="s">
        <v>591</v>
      </c>
      <c r="G26" s="108" t="s">
        <v>601</v>
      </c>
      <c r="H26" s="109">
        <v>3</v>
      </c>
      <c r="I26" s="43">
        <v>40691</v>
      </c>
      <c r="J26" s="26" t="s">
        <v>10</v>
      </c>
      <c r="K26" s="26" t="s">
        <v>103</v>
      </c>
      <c r="L26" s="106" t="s">
        <v>602</v>
      </c>
      <c r="M26" s="29" t="s">
        <v>21</v>
      </c>
      <c r="N26" s="26" t="s">
        <v>13</v>
      </c>
      <c r="O26" s="26">
        <v>1</v>
      </c>
    </row>
    <row r="27" spans="1:15" ht="38.25">
      <c r="A27" s="94" t="s">
        <v>455</v>
      </c>
      <c r="B27" s="31" t="s">
        <v>911</v>
      </c>
      <c r="C27" s="26" t="s">
        <v>34</v>
      </c>
      <c r="D27" s="26"/>
      <c r="E27" s="32" t="s">
        <v>910</v>
      </c>
      <c r="F27" s="21" t="s">
        <v>593</v>
      </c>
      <c r="G27" s="109" t="s">
        <v>559</v>
      </c>
      <c r="H27" s="109">
        <v>0</v>
      </c>
      <c r="I27" s="35">
        <v>2021</v>
      </c>
      <c r="J27" s="26" t="s">
        <v>10</v>
      </c>
      <c r="K27" s="26" t="s">
        <v>108</v>
      </c>
      <c r="L27" s="106" t="s">
        <v>909</v>
      </c>
      <c r="M27" s="29" t="s">
        <v>21</v>
      </c>
      <c r="N27" s="26" t="s">
        <v>13</v>
      </c>
      <c r="O27" s="30">
        <v>1</v>
      </c>
    </row>
    <row r="28" spans="1:15" ht="63.75">
      <c r="A28" s="93" t="s">
        <v>454</v>
      </c>
      <c r="B28" s="25" t="s">
        <v>109</v>
      </c>
      <c r="C28" s="26" t="s">
        <v>34</v>
      </c>
      <c r="D28" s="26" t="s">
        <v>97</v>
      </c>
      <c r="E28" s="26" t="s">
        <v>110</v>
      </c>
      <c r="F28" s="21" t="s">
        <v>825</v>
      </c>
      <c r="G28" s="108" t="s">
        <v>609</v>
      </c>
      <c r="H28" s="109">
        <v>3</v>
      </c>
      <c r="I28" s="35">
        <v>2005</v>
      </c>
      <c r="J28" s="26" t="s">
        <v>10</v>
      </c>
      <c r="K28" s="26" t="s">
        <v>111</v>
      </c>
      <c r="L28" s="106" t="s">
        <v>603</v>
      </c>
      <c r="M28" s="29" t="s">
        <v>21</v>
      </c>
      <c r="N28" s="26" t="s">
        <v>13</v>
      </c>
      <c r="O28" s="30">
        <v>1</v>
      </c>
    </row>
    <row r="29" spans="1:15" ht="89.25">
      <c r="A29" s="94" t="s">
        <v>455</v>
      </c>
      <c r="B29" s="31" t="s">
        <v>421</v>
      </c>
      <c r="C29" s="26" t="s">
        <v>34</v>
      </c>
      <c r="D29" s="26"/>
      <c r="E29" s="32" t="s">
        <v>422</v>
      </c>
      <c r="F29" s="21" t="s">
        <v>826</v>
      </c>
      <c r="G29" s="109" t="s">
        <v>604</v>
      </c>
      <c r="H29" s="109">
        <v>1</v>
      </c>
      <c r="I29" s="35">
        <v>2022</v>
      </c>
      <c r="J29" s="26" t="s">
        <v>10</v>
      </c>
      <c r="K29" s="26" t="s">
        <v>113</v>
      </c>
      <c r="L29" s="33" t="s">
        <v>423</v>
      </c>
      <c r="M29" s="29" t="s">
        <v>21</v>
      </c>
      <c r="N29" s="26" t="s">
        <v>13</v>
      </c>
      <c r="O29" s="30">
        <v>1</v>
      </c>
    </row>
    <row r="30" spans="1:15" ht="89.25">
      <c r="A30" s="25" t="s">
        <v>454</v>
      </c>
      <c r="B30" s="25" t="s">
        <v>118</v>
      </c>
      <c r="C30" s="26" t="s">
        <v>34</v>
      </c>
      <c r="D30" s="26"/>
      <c r="E30" s="26" t="s">
        <v>119</v>
      </c>
      <c r="F30" s="21" t="s">
        <v>627</v>
      </c>
      <c r="G30" s="108" t="s">
        <v>605</v>
      </c>
      <c r="H30" s="109">
        <v>3</v>
      </c>
      <c r="I30" s="22">
        <v>2005</v>
      </c>
      <c r="J30" s="21" t="s">
        <v>10</v>
      </c>
      <c r="K30" s="21" t="s">
        <v>120</v>
      </c>
      <c r="L30" s="23" t="s">
        <v>121</v>
      </c>
      <c r="M30" s="24" t="s">
        <v>21</v>
      </c>
      <c r="N30" s="21" t="s">
        <v>13</v>
      </c>
      <c r="O30" s="123">
        <v>1</v>
      </c>
    </row>
    <row r="31" spans="1:15" ht="63.75">
      <c r="A31" s="93" t="s">
        <v>454</v>
      </c>
      <c r="B31" s="25" t="s">
        <v>126</v>
      </c>
      <c r="C31" s="26" t="s">
        <v>34</v>
      </c>
      <c r="D31" s="26"/>
      <c r="E31" s="26" t="s">
        <v>127</v>
      </c>
      <c r="F31" s="21" t="s">
        <v>625</v>
      </c>
      <c r="G31" s="108" t="s">
        <v>606</v>
      </c>
      <c r="H31" s="109">
        <v>9</v>
      </c>
      <c r="I31" s="35">
        <v>2015</v>
      </c>
      <c r="J31" s="26" t="s">
        <v>10</v>
      </c>
      <c r="K31" s="26" t="s">
        <v>128</v>
      </c>
      <c r="L31" s="33" t="s">
        <v>424</v>
      </c>
      <c r="M31" s="29" t="s">
        <v>21</v>
      </c>
      <c r="N31" s="26" t="s">
        <v>13</v>
      </c>
      <c r="O31" s="30">
        <v>1</v>
      </c>
    </row>
    <row r="32" spans="1:15" ht="153">
      <c r="A32" s="94" t="s">
        <v>455</v>
      </c>
      <c r="B32" s="31" t="s">
        <v>462</v>
      </c>
      <c r="C32" s="31" t="s">
        <v>34</v>
      </c>
      <c r="D32" s="31" t="s">
        <v>97</v>
      </c>
      <c r="E32" s="31" t="s">
        <v>461</v>
      </c>
      <c r="F32" s="21" t="s">
        <v>623</v>
      </c>
      <c r="G32" s="109" t="s">
        <v>817</v>
      </c>
      <c r="H32" s="109">
        <v>22</v>
      </c>
      <c r="I32" s="35">
        <v>2020</v>
      </c>
      <c r="J32" s="26" t="s">
        <v>10</v>
      </c>
      <c r="K32" s="26" t="s">
        <v>129</v>
      </c>
      <c r="L32" s="33" t="s">
        <v>130</v>
      </c>
      <c r="M32" s="29" t="s">
        <v>21</v>
      </c>
      <c r="N32" s="26" t="s">
        <v>13</v>
      </c>
      <c r="O32" s="30">
        <v>1</v>
      </c>
    </row>
    <row r="33" spans="1:15" ht="51">
      <c r="A33" s="98" t="s">
        <v>454</v>
      </c>
      <c r="B33" s="98" t="s">
        <v>624</v>
      </c>
      <c r="C33" s="98" t="s">
        <v>34</v>
      </c>
      <c r="D33" s="98"/>
      <c r="E33" s="98" t="s">
        <v>132</v>
      </c>
      <c r="F33" s="21" t="s">
        <v>629</v>
      </c>
      <c r="G33" s="108" t="s">
        <v>631</v>
      </c>
      <c r="H33" s="109">
        <v>0</v>
      </c>
      <c r="I33" s="22">
        <v>2007</v>
      </c>
      <c r="J33" s="21" t="s">
        <v>10</v>
      </c>
      <c r="K33" s="21" t="s">
        <v>133</v>
      </c>
      <c r="L33" s="44" t="s">
        <v>134</v>
      </c>
      <c r="M33" s="24" t="s">
        <v>21</v>
      </c>
      <c r="N33" s="21" t="s">
        <v>13</v>
      </c>
      <c r="O33" s="21">
        <v>1</v>
      </c>
    </row>
    <row r="34" spans="1:15" ht="153">
      <c r="A34" s="98" t="s">
        <v>454</v>
      </c>
      <c r="B34" s="36" t="s">
        <v>636</v>
      </c>
      <c r="C34" s="26" t="s">
        <v>34</v>
      </c>
      <c r="D34" s="26" t="s">
        <v>97</v>
      </c>
      <c r="E34" s="32" t="s">
        <v>143</v>
      </c>
      <c r="F34" s="21" t="s">
        <v>637</v>
      </c>
      <c r="G34" s="109" t="s">
        <v>640</v>
      </c>
      <c r="H34" s="109">
        <v>2</v>
      </c>
      <c r="I34" s="35">
        <v>2010</v>
      </c>
      <c r="J34" s="26" t="s">
        <v>10</v>
      </c>
      <c r="K34" s="26" t="s">
        <v>144</v>
      </c>
      <c r="L34" s="106" t="s">
        <v>638</v>
      </c>
      <c r="M34" s="29" t="s">
        <v>21</v>
      </c>
      <c r="N34" s="26" t="s">
        <v>13</v>
      </c>
      <c r="O34" s="30">
        <v>1</v>
      </c>
    </row>
    <row r="35" spans="1:15" ht="127.5">
      <c r="A35" s="98" t="s">
        <v>454</v>
      </c>
      <c r="B35" s="36" t="s">
        <v>643</v>
      </c>
      <c r="C35" s="26" t="s">
        <v>34</v>
      </c>
      <c r="D35" s="26" t="s">
        <v>97</v>
      </c>
      <c r="E35" s="32" t="s">
        <v>146</v>
      </c>
      <c r="F35" s="21" t="s">
        <v>641</v>
      </c>
      <c r="G35" s="109" t="s">
        <v>645</v>
      </c>
      <c r="H35" s="109">
        <v>10</v>
      </c>
      <c r="I35" s="35">
        <v>2010</v>
      </c>
      <c r="J35" s="26" t="s">
        <v>10</v>
      </c>
      <c r="K35" s="26" t="s">
        <v>147</v>
      </c>
      <c r="L35" s="106" t="s">
        <v>642</v>
      </c>
      <c r="M35" s="29" t="s">
        <v>21</v>
      </c>
      <c r="N35" s="26" t="s">
        <v>13</v>
      </c>
      <c r="O35" s="30">
        <v>1</v>
      </c>
    </row>
    <row r="36" spans="1:15" ht="76.5">
      <c r="A36" s="94" t="s">
        <v>455</v>
      </c>
      <c r="B36" s="94" t="s">
        <v>652</v>
      </c>
      <c r="C36" s="94" t="s">
        <v>34</v>
      </c>
      <c r="D36" s="94"/>
      <c r="E36" s="94" t="s">
        <v>653</v>
      </c>
      <c r="F36" s="21" t="s">
        <v>654</v>
      </c>
      <c r="G36" s="109" t="s">
        <v>659</v>
      </c>
      <c r="H36" s="109">
        <v>1</v>
      </c>
      <c r="I36" s="35">
        <v>2009</v>
      </c>
      <c r="J36" s="26" t="s">
        <v>10</v>
      </c>
      <c r="K36" s="32" t="s">
        <v>656</v>
      </c>
      <c r="L36" s="106" t="s">
        <v>651</v>
      </c>
      <c r="M36" s="29" t="s">
        <v>21</v>
      </c>
      <c r="N36" s="26" t="s">
        <v>13</v>
      </c>
      <c r="O36" s="30">
        <v>1</v>
      </c>
    </row>
    <row r="37" spans="1:15" ht="63.75">
      <c r="A37" s="98" t="s">
        <v>454</v>
      </c>
      <c r="B37" s="36" t="s">
        <v>660</v>
      </c>
      <c r="C37" s="26" t="s">
        <v>34</v>
      </c>
      <c r="D37" s="26"/>
      <c r="E37" s="32" t="s">
        <v>149</v>
      </c>
      <c r="F37" s="21" t="s">
        <v>663</v>
      </c>
      <c r="G37" s="109" t="s">
        <v>661</v>
      </c>
      <c r="H37" s="109">
        <v>0</v>
      </c>
      <c r="I37" s="35">
        <v>2018</v>
      </c>
      <c r="J37" s="26" t="s">
        <v>10</v>
      </c>
      <c r="K37" s="26" t="s">
        <v>150</v>
      </c>
      <c r="L37" s="28" t="s">
        <v>151</v>
      </c>
      <c r="M37" s="29" t="s">
        <v>21</v>
      </c>
      <c r="N37" s="26" t="s">
        <v>13</v>
      </c>
      <c r="O37" s="30">
        <v>1</v>
      </c>
    </row>
    <row r="38" spans="1:15" ht="63.75">
      <c r="A38" s="99" t="s">
        <v>455</v>
      </c>
      <c r="B38" s="31" t="s">
        <v>427</v>
      </c>
      <c r="C38" s="26" t="s">
        <v>34</v>
      </c>
      <c r="D38" s="26"/>
      <c r="E38" s="32" t="s">
        <v>428</v>
      </c>
      <c r="F38" s="21" t="s">
        <v>664</v>
      </c>
      <c r="G38" s="109" t="s">
        <v>662</v>
      </c>
      <c r="H38" s="109">
        <v>10</v>
      </c>
      <c r="I38" s="35">
        <v>2023</v>
      </c>
      <c r="J38" s="26" t="s">
        <v>10</v>
      </c>
      <c r="K38" s="26" t="s">
        <v>152</v>
      </c>
      <c r="L38" s="33" t="s">
        <v>429</v>
      </c>
      <c r="M38" s="29" t="s">
        <v>21</v>
      </c>
      <c r="N38" s="26" t="s">
        <v>13</v>
      </c>
      <c r="O38" s="30">
        <v>1</v>
      </c>
    </row>
    <row r="39" spans="1:15" ht="191.25">
      <c r="A39" s="99" t="s">
        <v>455</v>
      </c>
      <c r="B39" s="31" t="s">
        <v>666</v>
      </c>
      <c r="C39" s="26" t="s">
        <v>34</v>
      </c>
      <c r="D39" s="26"/>
      <c r="E39" s="32" t="s">
        <v>417</v>
      </c>
      <c r="F39" s="21" t="s">
        <v>665</v>
      </c>
      <c r="G39" s="109" t="s">
        <v>673</v>
      </c>
      <c r="H39" s="109">
        <v>8</v>
      </c>
      <c r="I39" s="35">
        <v>2023</v>
      </c>
      <c r="J39" s="26" t="s">
        <v>10</v>
      </c>
      <c r="K39" s="26" t="s">
        <v>154</v>
      </c>
      <c r="L39" s="106" t="s">
        <v>672</v>
      </c>
      <c r="M39" s="29" t="s">
        <v>21</v>
      </c>
      <c r="N39" s="26" t="s">
        <v>13</v>
      </c>
      <c r="O39" s="30">
        <v>1</v>
      </c>
    </row>
    <row r="40" spans="1:15" ht="102">
      <c r="A40" s="94" t="s">
        <v>455</v>
      </c>
      <c r="B40" s="46" t="s">
        <v>670</v>
      </c>
      <c r="C40" s="47" t="s">
        <v>34</v>
      </c>
      <c r="D40" s="47"/>
      <c r="E40" s="47" t="s">
        <v>668</v>
      </c>
      <c r="F40" s="21" t="s">
        <v>669</v>
      </c>
      <c r="G40" s="109" t="s">
        <v>667</v>
      </c>
      <c r="H40" s="109">
        <v>0</v>
      </c>
      <c r="I40" s="48">
        <v>2023</v>
      </c>
      <c r="J40" s="32" t="s">
        <v>10</v>
      </c>
      <c r="K40" s="47" t="s">
        <v>671</v>
      </c>
      <c r="L40" s="49" t="s">
        <v>418</v>
      </c>
      <c r="M40" s="50" t="s">
        <v>21</v>
      </c>
      <c r="N40" s="32" t="s">
        <v>13</v>
      </c>
      <c r="O40" s="51">
        <v>1</v>
      </c>
    </row>
    <row r="41" spans="1:15" ht="51">
      <c r="A41" s="93" t="s">
        <v>454</v>
      </c>
      <c r="B41" s="32" t="s">
        <v>674</v>
      </c>
      <c r="C41" s="47" t="s">
        <v>34</v>
      </c>
      <c r="D41" s="32"/>
      <c r="E41" s="32" t="s">
        <v>155</v>
      </c>
      <c r="F41" s="21" t="s">
        <v>675</v>
      </c>
      <c r="G41" s="109" t="s">
        <v>676</v>
      </c>
      <c r="H41" s="109">
        <v>1</v>
      </c>
      <c r="I41" s="52">
        <v>2016</v>
      </c>
      <c r="J41" s="32" t="s">
        <v>10</v>
      </c>
      <c r="K41" s="32" t="s">
        <v>156</v>
      </c>
      <c r="L41" s="53" t="s">
        <v>157</v>
      </c>
      <c r="M41" s="50" t="s">
        <v>21</v>
      </c>
      <c r="N41" s="32" t="s">
        <v>13</v>
      </c>
      <c r="O41" s="51">
        <v>1</v>
      </c>
    </row>
    <row r="42" spans="1:15" ht="51">
      <c r="A42" s="94" t="s">
        <v>455</v>
      </c>
      <c r="B42" s="57" t="s">
        <v>696</v>
      </c>
      <c r="C42" s="32" t="s">
        <v>34</v>
      </c>
      <c r="D42" s="32"/>
      <c r="E42" s="32" t="s">
        <v>682</v>
      </c>
      <c r="F42" s="21" t="s">
        <v>682</v>
      </c>
      <c r="G42" s="109" t="s">
        <v>542</v>
      </c>
      <c r="H42" s="109">
        <v>8</v>
      </c>
      <c r="I42" s="52" t="s">
        <v>683</v>
      </c>
      <c r="J42" s="32" t="s">
        <v>10</v>
      </c>
      <c r="K42" s="32" t="s">
        <v>162</v>
      </c>
      <c r="L42" s="28" t="s">
        <v>684</v>
      </c>
      <c r="M42" s="50" t="s">
        <v>21</v>
      </c>
      <c r="N42" s="32" t="s">
        <v>13</v>
      </c>
      <c r="O42" s="51">
        <v>1</v>
      </c>
    </row>
    <row r="43" spans="1:15" ht="38.25">
      <c r="A43" s="94" t="s">
        <v>455</v>
      </c>
      <c r="B43" s="57" t="s">
        <v>698</v>
      </c>
      <c r="C43" s="32" t="s">
        <v>34</v>
      </c>
      <c r="D43" s="32"/>
      <c r="E43" s="32" t="s">
        <v>431</v>
      </c>
      <c r="F43" s="21" t="s">
        <v>824</v>
      </c>
      <c r="G43" s="109" t="s">
        <v>688</v>
      </c>
      <c r="H43" s="109">
        <v>24</v>
      </c>
      <c r="I43" s="52" t="s">
        <v>686</v>
      </c>
      <c r="J43" s="32" t="s">
        <v>10</v>
      </c>
      <c r="K43" s="32" t="s">
        <v>169</v>
      </c>
      <c r="L43" s="28" t="s">
        <v>170</v>
      </c>
      <c r="M43" s="50" t="s">
        <v>21</v>
      </c>
      <c r="N43" s="32" t="s">
        <v>13</v>
      </c>
      <c r="O43" s="51">
        <v>1</v>
      </c>
    </row>
    <row r="44" spans="1:15" ht="63.75">
      <c r="A44" s="94" t="s">
        <v>455</v>
      </c>
      <c r="B44" s="57" t="s">
        <v>699</v>
      </c>
      <c r="C44" s="32" t="s">
        <v>34</v>
      </c>
      <c r="D44" s="32"/>
      <c r="E44" s="32" t="s">
        <v>463</v>
      </c>
      <c r="F44" s="21" t="s">
        <v>687</v>
      </c>
      <c r="G44" s="109" t="s">
        <v>688</v>
      </c>
      <c r="H44" s="109">
        <v>1</v>
      </c>
      <c r="I44" s="52">
        <v>2020</v>
      </c>
      <c r="J44" s="32" t="s">
        <v>10</v>
      </c>
      <c r="K44" s="32" t="s">
        <v>171</v>
      </c>
      <c r="L44" s="28" t="s">
        <v>464</v>
      </c>
      <c r="M44" s="50" t="s">
        <v>21</v>
      </c>
      <c r="N44" s="32" t="s">
        <v>13</v>
      </c>
      <c r="O44" s="32">
        <v>1</v>
      </c>
    </row>
    <row r="45" spans="1:15" ht="76.5">
      <c r="A45" s="94" t="s">
        <v>455</v>
      </c>
      <c r="B45" s="94" t="s">
        <v>704</v>
      </c>
      <c r="C45" s="32" t="s">
        <v>34</v>
      </c>
      <c r="D45" s="32"/>
      <c r="E45" s="32" t="s">
        <v>607</v>
      </c>
      <c r="F45" s="21" t="s">
        <v>608</v>
      </c>
      <c r="G45" s="109" t="s">
        <v>707</v>
      </c>
      <c r="H45" s="109">
        <v>2</v>
      </c>
      <c r="I45" s="58">
        <v>42384</v>
      </c>
      <c r="J45" s="32" t="s">
        <v>10</v>
      </c>
      <c r="K45" s="32" t="s">
        <v>705</v>
      </c>
      <c r="L45" s="106" t="s">
        <v>706</v>
      </c>
      <c r="M45" s="50" t="s">
        <v>21</v>
      </c>
      <c r="N45" s="32" t="s">
        <v>13</v>
      </c>
      <c r="O45" s="51">
        <v>1</v>
      </c>
    </row>
    <row r="46" spans="1:15" ht="153">
      <c r="A46" s="93" t="s">
        <v>455</v>
      </c>
      <c r="B46" s="32" t="s">
        <v>828</v>
      </c>
      <c r="C46" s="32" t="s">
        <v>34</v>
      </c>
      <c r="D46" s="32"/>
      <c r="E46" s="32" t="s">
        <v>709</v>
      </c>
      <c r="F46" s="21" t="s">
        <v>829</v>
      </c>
      <c r="G46" s="109" t="s">
        <v>711</v>
      </c>
      <c r="H46" s="109">
        <v>1</v>
      </c>
      <c r="I46" s="52">
        <v>2023</v>
      </c>
      <c r="J46" s="32" t="s">
        <v>10</v>
      </c>
      <c r="K46" s="32" t="s">
        <v>710</v>
      </c>
      <c r="L46" s="33" t="s">
        <v>433</v>
      </c>
      <c r="M46" s="50" t="s">
        <v>21</v>
      </c>
      <c r="N46" s="32" t="s">
        <v>13</v>
      </c>
      <c r="O46" s="51">
        <v>1</v>
      </c>
    </row>
    <row r="47" spans="1:15" ht="63.75">
      <c r="A47" s="93" t="s">
        <v>455</v>
      </c>
      <c r="B47" s="32" t="s">
        <v>701</v>
      </c>
      <c r="C47" s="32" t="s">
        <v>34</v>
      </c>
      <c r="D47" s="32"/>
      <c r="E47" s="32" t="s">
        <v>466</v>
      </c>
      <c r="F47" s="21" t="s">
        <v>830</v>
      </c>
      <c r="G47" s="109" t="s">
        <v>712</v>
      </c>
      <c r="H47" s="109">
        <v>0</v>
      </c>
      <c r="I47" s="52">
        <v>2019</v>
      </c>
      <c r="J47" s="32" t="s">
        <v>10</v>
      </c>
      <c r="K47" s="32" t="s">
        <v>174</v>
      </c>
      <c r="L47" s="33" t="s">
        <v>465</v>
      </c>
      <c r="M47" s="50" t="s">
        <v>21</v>
      </c>
      <c r="N47" s="32" t="s">
        <v>13</v>
      </c>
      <c r="O47" s="51">
        <v>1</v>
      </c>
    </row>
    <row r="48" spans="1:15" ht="89.25">
      <c r="A48" s="93" t="s">
        <v>454</v>
      </c>
      <c r="B48" s="32" t="s">
        <v>716</v>
      </c>
      <c r="C48" s="32" t="s">
        <v>34</v>
      </c>
      <c r="D48" s="32"/>
      <c r="E48" s="32" t="s">
        <v>176</v>
      </c>
      <c r="F48" s="21" t="s">
        <v>831</v>
      </c>
      <c r="G48" s="109" t="s">
        <v>717</v>
      </c>
      <c r="H48" s="109">
        <v>0</v>
      </c>
      <c r="I48" s="52">
        <v>2009</v>
      </c>
      <c r="J48" s="32" t="s">
        <v>10</v>
      </c>
      <c r="K48" s="32" t="s">
        <v>177</v>
      </c>
      <c r="L48" s="28" t="s">
        <v>178</v>
      </c>
      <c r="M48" s="50" t="s">
        <v>21</v>
      </c>
      <c r="N48" s="32" t="s">
        <v>13</v>
      </c>
      <c r="O48" s="32">
        <v>1</v>
      </c>
    </row>
    <row r="49" spans="1:15" ht="127.5">
      <c r="A49" s="93" t="s">
        <v>454</v>
      </c>
      <c r="B49" s="32" t="s">
        <v>718</v>
      </c>
      <c r="C49" s="32" t="s">
        <v>34</v>
      </c>
      <c r="D49" s="32"/>
      <c r="E49" s="32" t="s">
        <v>183</v>
      </c>
      <c r="F49" s="21" t="s">
        <v>720</v>
      </c>
      <c r="G49" s="109" t="s">
        <v>719</v>
      </c>
      <c r="H49" s="109">
        <v>0</v>
      </c>
      <c r="I49" s="52">
        <v>2019</v>
      </c>
      <c r="J49" s="32" t="s">
        <v>10</v>
      </c>
      <c r="K49" s="32" t="s">
        <v>184</v>
      </c>
      <c r="L49" s="53" t="s">
        <v>185</v>
      </c>
      <c r="M49" s="50" t="s">
        <v>21</v>
      </c>
      <c r="N49" s="32" t="s">
        <v>13</v>
      </c>
      <c r="O49" s="51">
        <v>1</v>
      </c>
    </row>
    <row r="50" spans="1:15" ht="63.75">
      <c r="A50" s="93" t="s">
        <v>454</v>
      </c>
      <c r="B50" s="32" t="s">
        <v>703</v>
      </c>
      <c r="C50" s="32" t="s">
        <v>34</v>
      </c>
      <c r="D50" s="32"/>
      <c r="E50" s="32" t="s">
        <v>189</v>
      </c>
      <c r="F50" s="21" t="s">
        <v>832</v>
      </c>
      <c r="G50" s="109" t="s">
        <v>665</v>
      </c>
      <c r="H50" s="109">
        <v>0</v>
      </c>
      <c r="I50" s="52">
        <v>2012</v>
      </c>
      <c r="J50" s="32" t="s">
        <v>10</v>
      </c>
      <c r="K50" s="32" t="s">
        <v>190</v>
      </c>
      <c r="L50" s="28" t="s">
        <v>191</v>
      </c>
      <c r="M50" s="50" t="s">
        <v>21</v>
      </c>
      <c r="N50" s="32" t="s">
        <v>13</v>
      </c>
      <c r="O50" s="51">
        <v>1</v>
      </c>
    </row>
    <row r="51" spans="1:15" ht="38.25">
      <c r="A51" s="93" t="s">
        <v>454</v>
      </c>
      <c r="B51" s="32" t="s">
        <v>724</v>
      </c>
      <c r="C51" s="32" t="s">
        <v>97</v>
      </c>
      <c r="D51" s="32"/>
      <c r="E51" s="32" t="s">
        <v>201</v>
      </c>
      <c r="F51" s="21" t="s">
        <v>834</v>
      </c>
      <c r="G51" s="109" t="s">
        <v>728</v>
      </c>
      <c r="H51" s="109">
        <v>0</v>
      </c>
      <c r="I51" s="58">
        <v>36903</v>
      </c>
      <c r="J51" s="32" t="s">
        <v>10</v>
      </c>
      <c r="K51" s="32" t="s">
        <v>202</v>
      </c>
      <c r="L51" s="28" t="s">
        <v>203</v>
      </c>
      <c r="M51" s="50" t="s">
        <v>21</v>
      </c>
      <c r="N51" s="32" t="s">
        <v>13</v>
      </c>
      <c r="O51" s="51">
        <v>1</v>
      </c>
    </row>
    <row r="52" spans="1:15" ht="63.75">
      <c r="A52" s="93" t="s">
        <v>454</v>
      </c>
      <c r="B52" s="32" t="s">
        <v>204</v>
      </c>
      <c r="C52" s="32" t="s">
        <v>97</v>
      </c>
      <c r="D52" s="32"/>
      <c r="E52" s="32" t="s">
        <v>205</v>
      </c>
      <c r="F52" s="21" t="s">
        <v>835</v>
      </c>
      <c r="G52" s="109" t="s">
        <v>729</v>
      </c>
      <c r="H52" s="109">
        <v>0</v>
      </c>
      <c r="I52" s="58">
        <v>38371</v>
      </c>
      <c r="J52" s="32" t="s">
        <v>10</v>
      </c>
      <c r="K52" s="32" t="s">
        <v>206</v>
      </c>
      <c r="L52" s="28" t="s">
        <v>207</v>
      </c>
      <c r="M52" s="50" t="s">
        <v>21</v>
      </c>
      <c r="N52" s="32" t="s">
        <v>13</v>
      </c>
      <c r="O52" s="51">
        <v>1</v>
      </c>
    </row>
    <row r="53" spans="1:15" ht="76.5">
      <c r="A53" s="93" t="s">
        <v>454</v>
      </c>
      <c r="B53" s="32" t="s">
        <v>823</v>
      </c>
      <c r="C53" s="32" t="s">
        <v>97</v>
      </c>
      <c r="D53" s="32"/>
      <c r="E53" s="32" t="s">
        <v>209</v>
      </c>
      <c r="F53" s="21" t="s">
        <v>836</v>
      </c>
      <c r="G53" s="109" t="s">
        <v>730</v>
      </c>
      <c r="H53" s="109">
        <v>1</v>
      </c>
      <c r="I53" s="58">
        <v>38919</v>
      </c>
      <c r="J53" s="32" t="s">
        <v>10</v>
      </c>
      <c r="K53" s="32" t="s">
        <v>210</v>
      </c>
      <c r="L53" s="28" t="s">
        <v>211</v>
      </c>
      <c r="M53" s="50" t="s">
        <v>21</v>
      </c>
      <c r="N53" s="32" t="s">
        <v>13</v>
      </c>
      <c r="O53" s="51">
        <v>1</v>
      </c>
    </row>
    <row r="54" spans="1:15" ht="76.5">
      <c r="A54" s="93" t="s">
        <v>454</v>
      </c>
      <c r="B54" s="32" t="s">
        <v>212</v>
      </c>
      <c r="C54" s="32" t="s">
        <v>97</v>
      </c>
      <c r="D54" s="32"/>
      <c r="E54" s="32" t="s">
        <v>213</v>
      </c>
      <c r="F54" s="21" t="s">
        <v>837</v>
      </c>
      <c r="G54" s="109" t="s">
        <v>730</v>
      </c>
      <c r="H54" s="109">
        <v>1</v>
      </c>
      <c r="I54" s="58">
        <v>39262</v>
      </c>
      <c r="J54" s="32" t="s">
        <v>10</v>
      </c>
      <c r="K54" s="32" t="s">
        <v>214</v>
      </c>
      <c r="L54" s="28" t="s">
        <v>215</v>
      </c>
      <c r="M54" s="50" t="s">
        <v>21</v>
      </c>
      <c r="N54" s="32" t="s">
        <v>13</v>
      </c>
      <c r="O54" s="51">
        <v>1</v>
      </c>
    </row>
    <row r="55" spans="1:15" ht="140.25">
      <c r="A55" s="93" t="s">
        <v>454</v>
      </c>
      <c r="B55" s="32" t="s">
        <v>216</v>
      </c>
      <c r="C55" s="32" t="s">
        <v>97</v>
      </c>
      <c r="D55" s="32"/>
      <c r="E55" s="32" t="s">
        <v>217</v>
      </c>
      <c r="F55" s="21" t="s">
        <v>644</v>
      </c>
      <c r="G55" s="109" t="s">
        <v>731</v>
      </c>
      <c r="H55" s="109">
        <v>14</v>
      </c>
      <c r="I55" s="58">
        <v>40275</v>
      </c>
      <c r="J55" s="32" t="s">
        <v>10</v>
      </c>
      <c r="K55" s="32" t="s">
        <v>218</v>
      </c>
      <c r="L55" s="28" t="s">
        <v>219</v>
      </c>
      <c r="M55" s="50" t="s">
        <v>21</v>
      </c>
      <c r="N55" s="32" t="s">
        <v>13</v>
      </c>
      <c r="O55" s="51">
        <v>1</v>
      </c>
    </row>
    <row r="56" spans="1:15" ht="178.5">
      <c r="A56" s="93" t="s">
        <v>454</v>
      </c>
      <c r="B56" s="32" t="s">
        <v>220</v>
      </c>
      <c r="C56" s="32" t="s">
        <v>97</v>
      </c>
      <c r="D56" s="32"/>
      <c r="E56" s="32" t="s">
        <v>739</v>
      </c>
      <c r="F56" s="21" t="s">
        <v>838</v>
      </c>
      <c r="G56" s="109" t="s">
        <v>734</v>
      </c>
      <c r="H56" s="109">
        <v>3</v>
      </c>
      <c r="I56" s="58">
        <v>39136</v>
      </c>
      <c r="J56" s="32" t="s">
        <v>10</v>
      </c>
      <c r="K56" s="32" t="s">
        <v>221</v>
      </c>
      <c r="L56" s="28" t="s">
        <v>222</v>
      </c>
      <c r="M56" s="50" t="s">
        <v>21</v>
      </c>
      <c r="N56" s="32" t="s">
        <v>13</v>
      </c>
      <c r="O56" s="51">
        <v>1</v>
      </c>
    </row>
    <row r="57" spans="1:15" ht="191.25">
      <c r="A57" s="94" t="s">
        <v>455</v>
      </c>
      <c r="B57" s="57" t="s">
        <v>737</v>
      </c>
      <c r="C57" s="32" t="s">
        <v>97</v>
      </c>
      <c r="D57" s="32"/>
      <c r="E57" s="32" t="s">
        <v>738</v>
      </c>
      <c r="F57" s="21" t="s">
        <v>839</v>
      </c>
      <c r="G57" s="109" t="s">
        <v>740</v>
      </c>
      <c r="H57" s="109">
        <v>0</v>
      </c>
      <c r="I57" s="58">
        <v>43168</v>
      </c>
      <c r="J57" s="32" t="s">
        <v>10</v>
      </c>
      <c r="K57" s="32" t="s">
        <v>223</v>
      </c>
      <c r="L57" s="106" t="s">
        <v>736</v>
      </c>
      <c r="M57" s="50" t="s">
        <v>21</v>
      </c>
      <c r="N57" s="32" t="s">
        <v>13</v>
      </c>
      <c r="O57" s="51">
        <v>1</v>
      </c>
    </row>
    <row r="58" spans="1:15" ht="25.5">
      <c r="A58" s="93" t="s">
        <v>454</v>
      </c>
      <c r="B58" s="32" t="s">
        <v>238</v>
      </c>
      <c r="C58" s="32" t="s">
        <v>97</v>
      </c>
      <c r="D58" s="32"/>
      <c r="E58" s="32" t="s">
        <v>239</v>
      </c>
      <c r="F58" s="21" t="s">
        <v>843</v>
      </c>
      <c r="G58" s="109" t="s">
        <v>542</v>
      </c>
      <c r="H58" s="109">
        <v>0</v>
      </c>
      <c r="I58" s="58">
        <v>40896</v>
      </c>
      <c r="J58" s="32" t="s">
        <v>10</v>
      </c>
      <c r="K58" s="32" t="s">
        <v>240</v>
      </c>
      <c r="L58" s="28" t="s">
        <v>241</v>
      </c>
      <c r="M58" s="50" t="s">
        <v>21</v>
      </c>
      <c r="N58" s="32" t="s">
        <v>13</v>
      </c>
      <c r="O58" s="51">
        <v>1</v>
      </c>
    </row>
    <row r="59" spans="1:15" ht="76.5">
      <c r="A59" s="94" t="s">
        <v>455</v>
      </c>
      <c r="B59" s="57" t="s">
        <v>435</v>
      </c>
      <c r="C59" s="32" t="s">
        <v>97</v>
      </c>
      <c r="D59" s="32"/>
      <c r="E59" s="32" t="s">
        <v>745</v>
      </c>
      <c r="F59" s="21" t="s">
        <v>844</v>
      </c>
      <c r="G59" s="109" t="s">
        <v>747</v>
      </c>
      <c r="H59" s="109">
        <v>0</v>
      </c>
      <c r="I59" s="58" t="s">
        <v>746</v>
      </c>
      <c r="J59" s="32" t="s">
        <v>10</v>
      </c>
      <c r="K59" s="32" t="s">
        <v>243</v>
      </c>
      <c r="L59" s="28" t="s">
        <v>244</v>
      </c>
      <c r="M59" s="50" t="s">
        <v>21</v>
      </c>
      <c r="N59" s="32" t="s">
        <v>13</v>
      </c>
      <c r="O59" s="127">
        <v>1</v>
      </c>
    </row>
    <row r="60" spans="1:15" ht="89.25">
      <c r="A60" s="101" t="s">
        <v>454</v>
      </c>
      <c r="B60" s="73" t="s">
        <v>249</v>
      </c>
      <c r="C60" s="73" t="s">
        <v>97</v>
      </c>
      <c r="D60" s="73"/>
      <c r="E60" s="73" t="s">
        <v>250</v>
      </c>
      <c r="F60" s="21" t="s">
        <v>846</v>
      </c>
      <c r="G60" s="111" t="s">
        <v>912</v>
      </c>
      <c r="H60" s="109">
        <v>0</v>
      </c>
      <c r="I60" s="74">
        <v>40630</v>
      </c>
      <c r="J60" s="73" t="s">
        <v>10</v>
      </c>
      <c r="K60" s="73" t="s">
        <v>251</v>
      </c>
      <c r="L60" s="28" t="s">
        <v>252</v>
      </c>
      <c r="M60" s="75" t="s">
        <v>21</v>
      </c>
      <c r="N60" s="73" t="s">
        <v>13</v>
      </c>
      <c r="O60" s="124">
        <v>1</v>
      </c>
    </row>
    <row r="61" spans="1:15" ht="76.5">
      <c r="A61" s="100" t="s">
        <v>455</v>
      </c>
      <c r="B61" s="77" t="s">
        <v>436</v>
      </c>
      <c r="C61" s="73" t="s">
        <v>97</v>
      </c>
      <c r="D61" s="73"/>
      <c r="E61" s="73" t="s">
        <v>750</v>
      </c>
      <c r="F61" s="21" t="s">
        <v>847</v>
      </c>
      <c r="G61" s="111" t="s">
        <v>751</v>
      </c>
      <c r="H61" s="109">
        <v>1</v>
      </c>
      <c r="I61" s="74" t="s">
        <v>749</v>
      </c>
      <c r="J61" s="73" t="s">
        <v>10</v>
      </c>
      <c r="K61" s="73" t="s">
        <v>254</v>
      </c>
      <c r="L61" s="28" t="s">
        <v>255</v>
      </c>
      <c r="M61" s="75" t="s">
        <v>21</v>
      </c>
      <c r="N61" s="73" t="s">
        <v>13</v>
      </c>
      <c r="O61" s="73">
        <v>1</v>
      </c>
    </row>
    <row r="62" spans="1:15" ht="38.25">
      <c r="A62" s="101" t="s">
        <v>454</v>
      </c>
      <c r="B62" s="73" t="s">
        <v>256</v>
      </c>
      <c r="C62" s="73" t="s">
        <v>97</v>
      </c>
      <c r="D62" s="73"/>
      <c r="E62" s="73" t="s">
        <v>257</v>
      </c>
      <c r="F62" s="21" t="s">
        <v>848</v>
      </c>
      <c r="G62" s="111" t="s">
        <v>752</v>
      </c>
      <c r="H62" s="109">
        <v>0</v>
      </c>
      <c r="I62" s="74">
        <v>40504</v>
      </c>
      <c r="J62" s="73" t="s">
        <v>10</v>
      </c>
      <c r="K62" s="73" t="s">
        <v>258</v>
      </c>
      <c r="L62" s="28" t="s">
        <v>259</v>
      </c>
      <c r="M62" s="75" t="s">
        <v>21</v>
      </c>
      <c r="N62" s="73" t="s">
        <v>13</v>
      </c>
      <c r="O62" s="76">
        <v>1</v>
      </c>
    </row>
    <row r="63" spans="1:15" ht="89.25">
      <c r="A63" s="100" t="s">
        <v>455</v>
      </c>
      <c r="B63" s="77" t="s">
        <v>437</v>
      </c>
      <c r="C63" s="73" t="s">
        <v>97</v>
      </c>
      <c r="D63" s="73"/>
      <c r="E63" s="73" t="s">
        <v>754</v>
      </c>
      <c r="F63" s="21" t="s">
        <v>850</v>
      </c>
      <c r="G63" s="111" t="s">
        <v>756</v>
      </c>
      <c r="H63" s="109">
        <v>0</v>
      </c>
      <c r="I63" s="74" t="s">
        <v>755</v>
      </c>
      <c r="J63" s="73" t="s">
        <v>10</v>
      </c>
      <c r="K63" s="73" t="s">
        <v>266</v>
      </c>
      <c r="L63" s="28" t="s">
        <v>267</v>
      </c>
      <c r="M63" s="75" t="s">
        <v>21</v>
      </c>
      <c r="N63" s="73" t="s">
        <v>13</v>
      </c>
      <c r="O63" s="76">
        <v>1</v>
      </c>
    </row>
    <row r="64" spans="1:15" ht="63.75">
      <c r="A64" s="101" t="s">
        <v>454</v>
      </c>
      <c r="B64" s="73" t="s">
        <v>268</v>
      </c>
      <c r="C64" s="73" t="s">
        <v>97</v>
      </c>
      <c r="D64" s="73"/>
      <c r="E64" s="73" t="s">
        <v>269</v>
      </c>
      <c r="F64" s="21" t="s">
        <v>851</v>
      </c>
      <c r="G64" s="111" t="s">
        <v>757</v>
      </c>
      <c r="H64" s="109">
        <v>1</v>
      </c>
      <c r="I64" s="74">
        <v>40927</v>
      </c>
      <c r="J64" s="73" t="s">
        <v>10</v>
      </c>
      <c r="K64" s="73" t="s">
        <v>270</v>
      </c>
      <c r="L64" s="28" t="s">
        <v>271</v>
      </c>
      <c r="M64" s="75" t="s">
        <v>21</v>
      </c>
      <c r="N64" s="73" t="s">
        <v>13</v>
      </c>
      <c r="O64" s="76">
        <v>1</v>
      </c>
    </row>
    <row r="65" spans="1:15" ht="102">
      <c r="A65" s="100" t="s">
        <v>455</v>
      </c>
      <c r="B65" s="77" t="s">
        <v>439</v>
      </c>
      <c r="C65" s="73" t="s">
        <v>97</v>
      </c>
      <c r="D65" s="73"/>
      <c r="E65" s="73" t="s">
        <v>761</v>
      </c>
      <c r="F65" s="21" t="s">
        <v>853</v>
      </c>
      <c r="G65" s="111" t="s">
        <v>763</v>
      </c>
      <c r="H65" s="109">
        <v>0</v>
      </c>
      <c r="I65" s="74" t="s">
        <v>762</v>
      </c>
      <c r="J65" s="73" t="s">
        <v>10</v>
      </c>
      <c r="K65" s="73" t="s">
        <v>276</v>
      </c>
      <c r="L65" s="28" t="s">
        <v>277</v>
      </c>
      <c r="M65" s="75" t="s">
        <v>21</v>
      </c>
      <c r="N65" s="73" t="s">
        <v>13</v>
      </c>
      <c r="O65" s="124">
        <v>1</v>
      </c>
    </row>
    <row r="66" spans="1:15" ht="153">
      <c r="A66" s="100" t="s">
        <v>455</v>
      </c>
      <c r="B66" s="77" t="s">
        <v>278</v>
      </c>
      <c r="C66" s="73" t="s">
        <v>97</v>
      </c>
      <c r="D66" s="73"/>
      <c r="E66" s="73" t="s">
        <v>279</v>
      </c>
      <c r="F66" s="21" t="s">
        <v>854</v>
      </c>
      <c r="G66" s="111" t="s">
        <v>765</v>
      </c>
      <c r="H66" s="109">
        <v>0</v>
      </c>
      <c r="I66" s="74">
        <v>41019</v>
      </c>
      <c r="J66" s="73" t="s">
        <v>10</v>
      </c>
      <c r="K66" s="73" t="s">
        <v>764</v>
      </c>
      <c r="L66" s="33" t="s">
        <v>280</v>
      </c>
      <c r="M66" s="75" t="s">
        <v>21</v>
      </c>
      <c r="N66" s="73" t="s">
        <v>13</v>
      </c>
      <c r="O66" s="124">
        <v>1</v>
      </c>
    </row>
    <row r="67" spans="1:15" ht="89.25">
      <c r="A67" s="101" t="s">
        <v>454</v>
      </c>
      <c r="B67" s="73" t="s">
        <v>281</v>
      </c>
      <c r="C67" s="73" t="s">
        <v>97</v>
      </c>
      <c r="D67" s="73"/>
      <c r="E67" s="73" t="s">
        <v>282</v>
      </c>
      <c r="F67" s="21" t="s">
        <v>855</v>
      </c>
      <c r="G67" s="111" t="s">
        <v>766</v>
      </c>
      <c r="H67" s="109">
        <v>0</v>
      </c>
      <c r="I67" s="74">
        <v>42220</v>
      </c>
      <c r="J67" s="73" t="s">
        <v>10</v>
      </c>
      <c r="K67" s="73" t="s">
        <v>283</v>
      </c>
      <c r="L67" s="28" t="s">
        <v>284</v>
      </c>
      <c r="M67" s="75" t="s">
        <v>21</v>
      </c>
      <c r="N67" s="73" t="s">
        <v>13</v>
      </c>
      <c r="O67" s="76">
        <v>1</v>
      </c>
    </row>
    <row r="68" spans="1:15" ht="114.75">
      <c r="A68" s="100" t="s">
        <v>455</v>
      </c>
      <c r="B68" s="77" t="s">
        <v>285</v>
      </c>
      <c r="C68" s="73" t="s">
        <v>97</v>
      </c>
      <c r="D68" s="73"/>
      <c r="E68" s="73" t="s">
        <v>767</v>
      </c>
      <c r="F68" s="21" t="s">
        <v>856</v>
      </c>
      <c r="G68" s="109" t="s">
        <v>769</v>
      </c>
      <c r="H68" s="109">
        <v>0</v>
      </c>
      <c r="I68" s="74" t="s">
        <v>768</v>
      </c>
      <c r="J68" s="73" t="s">
        <v>10</v>
      </c>
      <c r="K68" s="73" t="s">
        <v>440</v>
      </c>
      <c r="L68" s="28" t="s">
        <v>286</v>
      </c>
      <c r="M68" s="75" t="s">
        <v>21</v>
      </c>
      <c r="N68" s="73" t="s">
        <v>13</v>
      </c>
      <c r="O68" s="76">
        <v>1</v>
      </c>
    </row>
    <row r="69" spans="1:15" ht="102">
      <c r="A69" s="101" t="s">
        <v>454</v>
      </c>
      <c r="B69" s="73" t="s">
        <v>287</v>
      </c>
      <c r="C69" s="73" t="s">
        <v>97</v>
      </c>
      <c r="D69" s="73"/>
      <c r="E69" s="73" t="s">
        <v>288</v>
      </c>
      <c r="F69" s="21" t="s">
        <v>857</v>
      </c>
      <c r="G69" s="111" t="s">
        <v>818</v>
      </c>
      <c r="H69" s="109">
        <v>0</v>
      </c>
      <c r="I69" s="78" t="s">
        <v>289</v>
      </c>
      <c r="J69" s="73" t="s">
        <v>10</v>
      </c>
      <c r="K69" s="73"/>
      <c r="L69" s="28" t="s">
        <v>290</v>
      </c>
      <c r="M69" s="75" t="s">
        <v>21</v>
      </c>
      <c r="N69" s="73" t="s">
        <v>13</v>
      </c>
      <c r="O69" s="76">
        <v>1</v>
      </c>
    </row>
    <row r="70" spans="1:15" ht="102">
      <c r="A70" s="100" t="s">
        <v>455</v>
      </c>
      <c r="B70" s="77" t="s">
        <v>291</v>
      </c>
      <c r="C70" s="73" t="s">
        <v>97</v>
      </c>
      <c r="D70" s="73"/>
      <c r="E70" s="73" t="s">
        <v>770</v>
      </c>
      <c r="F70" s="21" t="s">
        <v>858</v>
      </c>
      <c r="G70" s="111" t="s">
        <v>772</v>
      </c>
      <c r="H70" s="109">
        <v>0</v>
      </c>
      <c r="I70" s="74" t="s">
        <v>771</v>
      </c>
      <c r="J70" s="73" t="s">
        <v>10</v>
      </c>
      <c r="K70" s="79" t="s">
        <v>441</v>
      </c>
      <c r="L70" s="28" t="s">
        <v>292</v>
      </c>
      <c r="M70" s="75" t="s">
        <v>21</v>
      </c>
      <c r="N70" s="73" t="s">
        <v>13</v>
      </c>
      <c r="O70" s="73">
        <v>1</v>
      </c>
    </row>
    <row r="71" spans="1:15" ht="63.75">
      <c r="A71" s="100" t="s">
        <v>455</v>
      </c>
      <c r="B71" s="77" t="s">
        <v>295</v>
      </c>
      <c r="C71" s="73" t="s">
        <v>97</v>
      </c>
      <c r="D71" s="73"/>
      <c r="E71" s="73" t="s">
        <v>775</v>
      </c>
      <c r="F71" s="21" t="s">
        <v>862</v>
      </c>
      <c r="G71" s="111" t="s">
        <v>777</v>
      </c>
      <c r="H71" s="109">
        <v>0</v>
      </c>
      <c r="I71" s="74" t="s">
        <v>776</v>
      </c>
      <c r="J71" s="73" t="s">
        <v>10</v>
      </c>
      <c r="K71" s="73" t="s">
        <v>296</v>
      </c>
      <c r="L71" s="33" t="s">
        <v>297</v>
      </c>
      <c r="M71" s="75" t="s">
        <v>21</v>
      </c>
      <c r="N71" s="73" t="s">
        <v>13</v>
      </c>
      <c r="O71" s="76">
        <v>1</v>
      </c>
    </row>
    <row r="72" spans="1:15" ht="114.75">
      <c r="A72" s="100" t="s">
        <v>455</v>
      </c>
      <c r="B72" s="77" t="s">
        <v>298</v>
      </c>
      <c r="C72" s="73" t="s">
        <v>97</v>
      </c>
      <c r="D72" s="73"/>
      <c r="E72" s="73" t="s">
        <v>778</v>
      </c>
      <c r="F72" s="21" t="s">
        <v>778</v>
      </c>
      <c r="G72" s="111" t="s">
        <v>780</v>
      </c>
      <c r="H72" s="109">
        <v>0</v>
      </c>
      <c r="I72" s="74" t="s">
        <v>779</v>
      </c>
      <c r="J72" s="73" t="s">
        <v>10</v>
      </c>
      <c r="K72" s="73" t="s">
        <v>442</v>
      </c>
      <c r="L72" s="28" t="s">
        <v>299</v>
      </c>
      <c r="M72" s="75" t="s">
        <v>21</v>
      </c>
      <c r="N72" s="73" t="s">
        <v>13</v>
      </c>
      <c r="O72" s="125">
        <v>1</v>
      </c>
    </row>
    <row r="73" spans="1:15" ht="127.5">
      <c r="A73" s="101" t="s">
        <v>454</v>
      </c>
      <c r="B73" s="73" t="s">
        <v>300</v>
      </c>
      <c r="C73" s="73" t="s">
        <v>97</v>
      </c>
      <c r="D73" s="73"/>
      <c r="E73" s="73" t="s">
        <v>301</v>
      </c>
      <c r="F73" s="21" t="s">
        <v>863</v>
      </c>
      <c r="G73" s="111" t="s">
        <v>781</v>
      </c>
      <c r="H73" s="109">
        <v>1</v>
      </c>
      <c r="I73" s="78" t="s">
        <v>302</v>
      </c>
      <c r="J73" s="73" t="s">
        <v>10</v>
      </c>
      <c r="K73" s="73" t="s">
        <v>303</v>
      </c>
      <c r="L73" s="33" t="s">
        <v>304</v>
      </c>
      <c r="M73" s="75" t="s">
        <v>21</v>
      </c>
      <c r="N73" s="73" t="s">
        <v>13</v>
      </c>
      <c r="O73" s="76">
        <v>1</v>
      </c>
    </row>
    <row r="74" spans="1:15" ht="89.25">
      <c r="A74" s="101" t="s">
        <v>454</v>
      </c>
      <c r="B74" s="73" t="s">
        <v>305</v>
      </c>
      <c r="C74" s="73" t="s">
        <v>97</v>
      </c>
      <c r="D74" s="73"/>
      <c r="E74" s="73" t="s">
        <v>306</v>
      </c>
      <c r="F74" s="21" t="s">
        <v>864</v>
      </c>
      <c r="G74" s="111" t="s">
        <v>623</v>
      </c>
      <c r="H74" s="109">
        <v>0</v>
      </c>
      <c r="I74" s="74">
        <v>42965</v>
      </c>
      <c r="J74" s="73" t="s">
        <v>10</v>
      </c>
      <c r="K74" s="73" t="s">
        <v>307</v>
      </c>
      <c r="L74" s="33" t="s">
        <v>308</v>
      </c>
      <c r="M74" s="75" t="s">
        <v>21</v>
      </c>
      <c r="N74" s="73" t="s">
        <v>13</v>
      </c>
      <c r="O74" s="124">
        <v>1</v>
      </c>
    </row>
    <row r="75" spans="1:15" ht="63.75">
      <c r="A75" s="101" t="s">
        <v>454</v>
      </c>
      <c r="B75" s="73" t="s">
        <v>619</v>
      </c>
      <c r="C75" s="73" t="s">
        <v>34</v>
      </c>
      <c r="D75" s="73"/>
      <c r="E75" s="73" t="s">
        <v>786</v>
      </c>
      <c r="F75" s="21" t="s">
        <v>866</v>
      </c>
      <c r="G75" s="111" t="s">
        <v>788</v>
      </c>
      <c r="H75" s="109">
        <v>1</v>
      </c>
      <c r="I75" s="78">
        <v>2005</v>
      </c>
      <c r="J75" s="73" t="s">
        <v>10</v>
      </c>
      <c r="K75" s="73" t="s">
        <v>787</v>
      </c>
      <c r="L75" s="106" t="s">
        <v>785</v>
      </c>
      <c r="M75" s="75" t="s">
        <v>21</v>
      </c>
      <c r="N75" s="73" t="s">
        <v>13</v>
      </c>
      <c r="O75" s="76">
        <v>1</v>
      </c>
    </row>
    <row r="76" spans="1:15" ht="51">
      <c r="A76" s="101" t="s">
        <v>454</v>
      </c>
      <c r="B76" s="73" t="s">
        <v>925</v>
      </c>
      <c r="C76" s="73" t="s">
        <v>198</v>
      </c>
      <c r="D76" s="73"/>
      <c r="E76" s="73" t="s">
        <v>618</v>
      </c>
      <c r="F76" s="21" t="s">
        <v>618</v>
      </c>
      <c r="G76" s="111" t="s">
        <v>789</v>
      </c>
      <c r="H76" s="109">
        <v>0</v>
      </c>
      <c r="I76" s="74">
        <v>39532</v>
      </c>
      <c r="J76" s="73" t="s">
        <v>10</v>
      </c>
      <c r="K76" s="73" t="s">
        <v>314</v>
      </c>
      <c r="L76" s="106" t="s">
        <v>467</v>
      </c>
      <c r="M76" s="75" t="s">
        <v>21</v>
      </c>
      <c r="N76" s="73" t="s">
        <v>13</v>
      </c>
      <c r="O76" s="76">
        <v>1</v>
      </c>
    </row>
    <row r="77" spans="1:15" ht="51">
      <c r="A77" s="101" t="s">
        <v>454</v>
      </c>
      <c r="B77" s="73" t="s">
        <v>315</v>
      </c>
      <c r="C77" s="73" t="s">
        <v>34</v>
      </c>
      <c r="D77" s="73" t="s">
        <v>312</v>
      </c>
      <c r="E77" s="73" t="s">
        <v>790</v>
      </c>
      <c r="F77" s="21" t="s">
        <v>790</v>
      </c>
      <c r="G77" s="111" t="s">
        <v>786</v>
      </c>
      <c r="H77" s="109">
        <v>4</v>
      </c>
      <c r="I77" s="78">
        <v>2012</v>
      </c>
      <c r="J77" s="73" t="s">
        <v>10</v>
      </c>
      <c r="K77" s="73" t="s">
        <v>316</v>
      </c>
      <c r="L77" s="106" t="s">
        <v>791</v>
      </c>
      <c r="M77" s="75" t="s">
        <v>21</v>
      </c>
      <c r="N77" s="73" t="s">
        <v>13</v>
      </c>
      <c r="O77" s="76">
        <v>1</v>
      </c>
    </row>
    <row r="78" spans="1:15" ht="63.75">
      <c r="A78" s="101" t="s">
        <v>454</v>
      </c>
      <c r="B78" s="73" t="s">
        <v>317</v>
      </c>
      <c r="C78" s="73" t="s">
        <v>318</v>
      </c>
      <c r="D78" s="73"/>
      <c r="E78" s="73" t="s">
        <v>798</v>
      </c>
      <c r="F78" s="21" t="s">
        <v>798</v>
      </c>
      <c r="G78" s="111" t="s">
        <v>792</v>
      </c>
      <c r="H78" s="109">
        <v>1</v>
      </c>
      <c r="I78" s="74">
        <v>38377</v>
      </c>
      <c r="J78" s="73" t="s">
        <v>10</v>
      </c>
      <c r="K78" s="73" t="s">
        <v>319</v>
      </c>
      <c r="L78" s="28" t="s">
        <v>320</v>
      </c>
      <c r="M78" s="75" t="s">
        <v>21</v>
      </c>
      <c r="N78" s="73" t="s">
        <v>13</v>
      </c>
      <c r="O78" s="125">
        <v>1</v>
      </c>
    </row>
    <row r="79" spans="1:15" ht="127.5">
      <c r="A79" s="101" t="s">
        <v>454</v>
      </c>
      <c r="B79" s="73" t="s">
        <v>470</v>
      </c>
      <c r="C79" s="73" t="s">
        <v>318</v>
      </c>
      <c r="D79" s="73"/>
      <c r="E79" s="73" t="s">
        <v>617</v>
      </c>
      <c r="F79" s="21" t="s">
        <v>617</v>
      </c>
      <c r="G79" s="111" t="s">
        <v>793</v>
      </c>
      <c r="H79" s="109">
        <v>7</v>
      </c>
      <c r="I79" s="74">
        <v>39199</v>
      </c>
      <c r="J79" s="73" t="s">
        <v>10</v>
      </c>
      <c r="K79" s="73" t="s">
        <v>444</v>
      </c>
      <c r="L79" s="28" t="s">
        <v>322</v>
      </c>
      <c r="M79" s="75" t="s">
        <v>21</v>
      </c>
      <c r="N79" s="73" t="s">
        <v>13</v>
      </c>
      <c r="O79" s="73">
        <v>1</v>
      </c>
    </row>
    <row r="80" spans="1:15" ht="63.75">
      <c r="A80" s="101" t="s">
        <v>454</v>
      </c>
      <c r="B80" s="73" t="s">
        <v>468</v>
      </c>
      <c r="C80" s="73" t="s">
        <v>318</v>
      </c>
      <c r="D80" s="73"/>
      <c r="E80" s="73" t="s">
        <v>616</v>
      </c>
      <c r="F80" s="21" t="s">
        <v>867</v>
      </c>
      <c r="G80" s="111" t="s">
        <v>794</v>
      </c>
      <c r="H80" s="109">
        <v>0</v>
      </c>
      <c r="I80" s="74">
        <v>40771</v>
      </c>
      <c r="J80" s="73" t="s">
        <v>10</v>
      </c>
      <c r="K80" s="73" t="s">
        <v>323</v>
      </c>
      <c r="L80" s="28" t="s">
        <v>324</v>
      </c>
      <c r="M80" s="75" t="s">
        <v>21</v>
      </c>
      <c r="N80" s="73" t="s">
        <v>13</v>
      </c>
      <c r="O80" s="76">
        <v>1</v>
      </c>
    </row>
    <row r="81" spans="1:15" ht="76.5">
      <c r="A81" s="101" t="s">
        <v>454</v>
      </c>
      <c r="B81" s="73" t="s">
        <v>469</v>
      </c>
      <c r="C81" s="73" t="s">
        <v>318</v>
      </c>
      <c r="D81" s="73"/>
      <c r="E81" s="73" t="s">
        <v>615</v>
      </c>
      <c r="F81" s="21" t="s">
        <v>868</v>
      </c>
      <c r="G81" s="111" t="s">
        <v>795</v>
      </c>
      <c r="H81" s="109">
        <v>2</v>
      </c>
      <c r="I81" s="74">
        <v>39259</v>
      </c>
      <c r="J81" s="73" t="s">
        <v>10</v>
      </c>
      <c r="K81" s="73" t="s">
        <v>326</v>
      </c>
      <c r="L81" s="28" t="s">
        <v>327</v>
      </c>
      <c r="M81" s="75" t="s">
        <v>21</v>
      </c>
      <c r="N81" s="73" t="s">
        <v>13</v>
      </c>
      <c r="O81" s="73">
        <v>1</v>
      </c>
    </row>
    <row r="82" spans="1:15" ht="76.5">
      <c r="A82" s="101" t="s">
        <v>454</v>
      </c>
      <c r="B82" s="73" t="s">
        <v>471</v>
      </c>
      <c r="C82" s="73" t="s">
        <v>318</v>
      </c>
      <c r="D82" s="73"/>
      <c r="E82" s="73" t="s">
        <v>614</v>
      </c>
      <c r="F82" s="21" t="s">
        <v>649</v>
      </c>
      <c r="G82" s="111" t="s">
        <v>796</v>
      </c>
      <c r="H82" s="109">
        <v>4</v>
      </c>
      <c r="I82" s="74">
        <v>40304</v>
      </c>
      <c r="J82" s="73" t="s">
        <v>10</v>
      </c>
      <c r="K82" s="73" t="s">
        <v>329</v>
      </c>
      <c r="L82" s="28" t="s">
        <v>330</v>
      </c>
      <c r="M82" s="75" t="s">
        <v>21</v>
      </c>
      <c r="N82" s="73" t="s">
        <v>13</v>
      </c>
      <c r="O82" s="76">
        <v>1</v>
      </c>
    </row>
    <row r="83" spans="1:15" ht="51">
      <c r="A83" s="101" t="s">
        <v>454</v>
      </c>
      <c r="B83" s="73" t="s">
        <v>472</v>
      </c>
      <c r="C83" s="73" t="s">
        <v>318</v>
      </c>
      <c r="D83" s="73"/>
      <c r="E83" s="73" t="s">
        <v>613</v>
      </c>
      <c r="F83" s="21" t="s">
        <v>648</v>
      </c>
      <c r="G83" s="111" t="s">
        <v>17</v>
      </c>
      <c r="H83" s="109">
        <v>24</v>
      </c>
      <c r="I83" s="74">
        <v>39778</v>
      </c>
      <c r="J83" s="73" t="s">
        <v>10</v>
      </c>
      <c r="K83" s="73" t="s">
        <v>332</v>
      </c>
      <c r="L83" s="28" t="s">
        <v>333</v>
      </c>
      <c r="M83" s="75" t="s">
        <v>21</v>
      </c>
      <c r="N83" s="73" t="s">
        <v>13</v>
      </c>
      <c r="O83" s="76">
        <v>1</v>
      </c>
    </row>
    <row r="84" spans="1:15" ht="51">
      <c r="A84" s="101" t="s">
        <v>454</v>
      </c>
      <c r="B84" s="73" t="s">
        <v>610</v>
      </c>
      <c r="C84" s="73" t="s">
        <v>318</v>
      </c>
      <c r="D84" s="73"/>
      <c r="E84" s="73" t="s">
        <v>611</v>
      </c>
      <c r="F84" s="21" t="s">
        <v>612</v>
      </c>
      <c r="G84" s="111" t="s">
        <v>797</v>
      </c>
      <c r="H84" s="109">
        <v>16</v>
      </c>
      <c r="I84" s="74">
        <v>40155</v>
      </c>
      <c r="J84" s="73" t="s">
        <v>10</v>
      </c>
      <c r="K84" s="73" t="s">
        <v>335</v>
      </c>
      <c r="L84" s="33" t="s">
        <v>336</v>
      </c>
      <c r="M84" s="75" t="s">
        <v>21</v>
      </c>
      <c r="N84" s="73" t="s">
        <v>13</v>
      </c>
      <c r="O84" s="76">
        <v>1</v>
      </c>
    </row>
    <row r="85" spans="1:15" ht="76.5">
      <c r="A85" s="101" t="s">
        <v>454</v>
      </c>
      <c r="B85" s="73" t="s">
        <v>732</v>
      </c>
      <c r="C85" s="73" t="s">
        <v>318</v>
      </c>
      <c r="D85" s="73"/>
      <c r="E85" s="73" t="s">
        <v>733</v>
      </c>
      <c r="F85" s="21" t="s">
        <v>733</v>
      </c>
      <c r="G85" s="111" t="s">
        <v>799</v>
      </c>
      <c r="H85" s="109">
        <v>2</v>
      </c>
      <c r="I85" s="74">
        <v>38377</v>
      </c>
      <c r="J85" s="73" t="s">
        <v>10</v>
      </c>
      <c r="K85" s="73" t="s">
        <v>338</v>
      </c>
      <c r="L85" s="28" t="s">
        <v>339</v>
      </c>
      <c r="M85" s="75" t="s">
        <v>21</v>
      </c>
      <c r="N85" s="73" t="s">
        <v>13</v>
      </c>
      <c r="O85" s="125">
        <v>1</v>
      </c>
    </row>
    <row r="86" spans="1:15" ht="63.75">
      <c r="A86" s="101" t="s">
        <v>454</v>
      </c>
      <c r="B86" s="73" t="s">
        <v>473</v>
      </c>
      <c r="C86" s="73" t="s">
        <v>318</v>
      </c>
      <c r="D86" s="73"/>
      <c r="E86" s="73" t="s">
        <v>646</v>
      </c>
      <c r="F86" s="21" t="s">
        <v>647</v>
      </c>
      <c r="G86" s="111" t="s">
        <v>800</v>
      </c>
      <c r="H86" s="109">
        <v>10</v>
      </c>
      <c r="I86" s="74">
        <v>42815</v>
      </c>
      <c r="J86" s="73" t="s">
        <v>10</v>
      </c>
      <c r="K86" s="73" t="s">
        <v>341</v>
      </c>
      <c r="L86" s="28" t="s">
        <v>342</v>
      </c>
      <c r="M86" s="75" t="s">
        <v>21</v>
      </c>
      <c r="N86" s="73" t="s">
        <v>13</v>
      </c>
      <c r="O86" s="76">
        <v>1</v>
      </c>
    </row>
    <row r="87" spans="1:15" ht="102">
      <c r="A87" s="101" t="s">
        <v>455</v>
      </c>
      <c r="B87" s="73" t="s">
        <v>344</v>
      </c>
      <c r="C87" s="73" t="s">
        <v>318</v>
      </c>
      <c r="D87" s="73"/>
      <c r="E87" s="73" t="s">
        <v>822</v>
      </c>
      <c r="F87" s="21" t="s">
        <v>801</v>
      </c>
      <c r="G87" s="111" t="s">
        <v>802</v>
      </c>
      <c r="H87" s="109">
        <v>21</v>
      </c>
      <c r="I87" s="74">
        <v>41004</v>
      </c>
      <c r="J87" s="73" t="s">
        <v>10</v>
      </c>
      <c r="K87" s="73" t="s">
        <v>345</v>
      </c>
      <c r="L87" s="28" t="s">
        <v>346</v>
      </c>
      <c r="M87" s="75" t="s">
        <v>21</v>
      </c>
      <c r="N87" s="73" t="s">
        <v>13</v>
      </c>
      <c r="O87" s="76">
        <v>1</v>
      </c>
    </row>
    <row r="88" spans="1:15" ht="76.5">
      <c r="A88" s="101" t="s">
        <v>454</v>
      </c>
      <c r="B88" s="73" t="s">
        <v>474</v>
      </c>
      <c r="C88" s="73" t="s">
        <v>318</v>
      </c>
      <c r="D88" s="73"/>
      <c r="E88" s="73" t="s">
        <v>620</v>
      </c>
      <c r="F88" s="21" t="s">
        <v>804</v>
      </c>
      <c r="G88" s="111" t="s">
        <v>803</v>
      </c>
      <c r="H88" s="109">
        <v>1</v>
      </c>
      <c r="I88" s="74">
        <v>42894</v>
      </c>
      <c r="J88" s="73" t="s">
        <v>10</v>
      </c>
      <c r="K88" s="73" t="s">
        <v>348</v>
      </c>
      <c r="L88" s="28" t="s">
        <v>349</v>
      </c>
      <c r="M88" s="75" t="s">
        <v>21</v>
      </c>
      <c r="N88" s="73" t="s">
        <v>13</v>
      </c>
      <c r="O88" s="76">
        <v>1</v>
      </c>
    </row>
    <row r="89" spans="1:15" ht="63.75">
      <c r="A89" s="100" t="s">
        <v>455</v>
      </c>
      <c r="B89" s="77" t="s">
        <v>475</v>
      </c>
      <c r="C89" s="73" t="s">
        <v>198</v>
      </c>
      <c r="D89" s="73"/>
      <c r="E89" s="73" t="s">
        <v>622</v>
      </c>
      <c r="F89" s="21" t="s">
        <v>869</v>
      </c>
      <c r="G89" s="111" t="s">
        <v>805</v>
      </c>
      <c r="H89" s="109">
        <v>0</v>
      </c>
      <c r="I89" s="128" t="s">
        <v>916</v>
      </c>
      <c r="J89" s="74" t="s">
        <v>10</v>
      </c>
      <c r="K89" s="73" t="s">
        <v>355</v>
      </c>
      <c r="L89" s="106" t="s">
        <v>917</v>
      </c>
      <c r="M89" s="28" t="s">
        <v>21</v>
      </c>
      <c r="N89" s="75" t="s">
        <v>13</v>
      </c>
      <c r="O89" s="73">
        <v>1</v>
      </c>
    </row>
    <row r="90" spans="1:15" ht="114.75">
      <c r="A90" s="100" t="s">
        <v>455</v>
      </c>
      <c r="B90" s="81" t="s">
        <v>357</v>
      </c>
      <c r="C90" s="82" t="s">
        <v>97</v>
      </c>
      <c r="D90" s="82"/>
      <c r="E90" s="82" t="s">
        <v>871</v>
      </c>
      <c r="F90" s="21" t="s">
        <v>872</v>
      </c>
      <c r="G90" s="90" t="s">
        <v>809</v>
      </c>
      <c r="H90" s="109">
        <v>6</v>
      </c>
      <c r="I90" s="83">
        <v>40547</v>
      </c>
      <c r="J90" s="82" t="s">
        <v>10</v>
      </c>
      <c r="K90" s="82" t="s">
        <v>447</v>
      </c>
      <c r="L90" s="106" t="s">
        <v>808</v>
      </c>
      <c r="M90" s="84" t="s">
        <v>21</v>
      </c>
      <c r="N90" s="73" t="s">
        <v>13</v>
      </c>
      <c r="O90" s="126">
        <v>1</v>
      </c>
    </row>
    <row r="91" spans="1:15" ht="127.5">
      <c r="A91" s="100" t="s">
        <v>455</v>
      </c>
      <c r="B91" s="81" t="s">
        <v>358</v>
      </c>
      <c r="C91" s="82" t="s">
        <v>97</v>
      </c>
      <c r="D91" s="82"/>
      <c r="E91" s="82" t="s">
        <v>448</v>
      </c>
      <c r="F91" s="21" t="s">
        <v>448</v>
      </c>
      <c r="G91" s="90" t="s">
        <v>811</v>
      </c>
      <c r="H91" s="109">
        <v>2</v>
      </c>
      <c r="I91" s="83">
        <v>40623</v>
      </c>
      <c r="J91" s="82" t="s">
        <v>10</v>
      </c>
      <c r="K91" s="82" t="s">
        <v>449</v>
      </c>
      <c r="L91" s="102" t="s">
        <v>810</v>
      </c>
      <c r="M91" s="84" t="s">
        <v>21</v>
      </c>
      <c r="N91" s="73" t="s">
        <v>13</v>
      </c>
      <c r="O91" s="126">
        <v>1</v>
      </c>
    </row>
    <row r="92" spans="1:15" ht="140.25">
      <c r="A92" s="100" t="s">
        <v>455</v>
      </c>
      <c r="B92" s="81" t="s">
        <v>360</v>
      </c>
      <c r="C92" s="82" t="s">
        <v>97</v>
      </c>
      <c r="D92" s="82"/>
      <c r="E92" s="82" t="s">
        <v>727</v>
      </c>
      <c r="F92" s="21" t="s">
        <v>875</v>
      </c>
      <c r="G92" s="90"/>
      <c r="H92" s="109">
        <v>1</v>
      </c>
      <c r="I92" s="83">
        <v>45154</v>
      </c>
      <c r="J92" s="82" t="s">
        <v>10</v>
      </c>
      <c r="K92" s="82" t="s">
        <v>451</v>
      </c>
      <c r="L92" s="85" t="s">
        <v>452</v>
      </c>
      <c r="M92" s="84" t="s">
        <v>21</v>
      </c>
      <c r="N92" s="73" t="s">
        <v>13</v>
      </c>
      <c r="O92" s="82">
        <v>1</v>
      </c>
    </row>
    <row r="93" spans="1:15" ht="25.5">
      <c r="A93" s="109" t="s">
        <v>821</v>
      </c>
      <c r="B93" s="109" t="s">
        <v>693</v>
      </c>
      <c r="C93" s="82" t="s">
        <v>34</v>
      </c>
      <c r="D93" s="82"/>
      <c r="E93" s="82" t="s">
        <v>692</v>
      </c>
      <c r="F93" s="21" t="s">
        <v>690</v>
      </c>
      <c r="G93" s="109" t="s">
        <v>689</v>
      </c>
      <c r="H93" s="109">
        <v>6</v>
      </c>
      <c r="I93" s="52">
        <v>2023</v>
      </c>
      <c r="J93" s="32" t="s">
        <v>10</v>
      </c>
      <c r="K93" s="32" t="s">
        <v>695</v>
      </c>
      <c r="L93" s="106" t="s">
        <v>691</v>
      </c>
      <c r="M93" s="50" t="s">
        <v>21</v>
      </c>
      <c r="N93" s="32" t="s">
        <v>13</v>
      </c>
      <c r="O93" s="51">
        <v>1</v>
      </c>
    </row>
    <row r="94" spans="1:15" ht="102">
      <c r="A94" s="91" t="s">
        <v>821</v>
      </c>
      <c r="B94" s="91" t="s">
        <v>534</v>
      </c>
      <c r="C94" s="26" t="s">
        <v>34</v>
      </c>
      <c r="D94" s="26"/>
      <c r="E94" s="32" t="s">
        <v>535</v>
      </c>
      <c r="F94" s="21" t="s">
        <v>533</v>
      </c>
      <c r="G94" s="109" t="s">
        <v>542</v>
      </c>
      <c r="H94" s="109">
        <v>15</v>
      </c>
      <c r="I94" s="35">
        <v>2022</v>
      </c>
      <c r="J94" s="26" t="s">
        <v>10</v>
      </c>
      <c r="K94" s="32" t="s">
        <v>536</v>
      </c>
      <c r="L94" s="106" t="s">
        <v>537</v>
      </c>
      <c r="M94" s="50" t="s">
        <v>21</v>
      </c>
      <c r="N94" s="32" t="s">
        <v>13</v>
      </c>
      <c r="O94" s="30">
        <v>1</v>
      </c>
    </row>
    <row r="95" spans="1:15" ht="102">
      <c r="A95" s="109" t="s">
        <v>821</v>
      </c>
      <c r="B95" s="109" t="s">
        <v>650</v>
      </c>
      <c r="C95" s="26" t="s">
        <v>34</v>
      </c>
      <c r="D95" s="26"/>
      <c r="E95" s="32" t="s">
        <v>425</v>
      </c>
      <c r="F95" s="54" t="s">
        <v>655</v>
      </c>
      <c r="G95" s="109" t="s">
        <v>658</v>
      </c>
      <c r="H95" s="109">
        <v>0</v>
      </c>
      <c r="I95" s="35">
        <v>2023</v>
      </c>
      <c r="J95" s="26" t="s">
        <v>10</v>
      </c>
      <c r="K95" s="32" t="s">
        <v>657</v>
      </c>
      <c r="L95" s="33" t="s">
        <v>426</v>
      </c>
      <c r="M95" s="29" t="s">
        <v>21</v>
      </c>
      <c r="N95" s="26" t="s">
        <v>13</v>
      </c>
      <c r="O95" s="30">
        <v>1</v>
      </c>
    </row>
    <row r="96" spans="1:15" ht="51">
      <c r="A96" s="91" t="s">
        <v>821</v>
      </c>
      <c r="B96" s="91" t="s">
        <v>926</v>
      </c>
      <c r="C96" s="82" t="s">
        <v>34</v>
      </c>
      <c r="D96" s="82"/>
      <c r="E96" s="82" t="s">
        <v>714</v>
      </c>
      <c r="F96" s="21" t="s">
        <v>715</v>
      </c>
      <c r="G96" s="90" t="s">
        <v>712</v>
      </c>
      <c r="H96" s="109">
        <v>3</v>
      </c>
      <c r="I96" s="52">
        <v>2015</v>
      </c>
      <c r="J96" s="82" t="s">
        <v>10</v>
      </c>
      <c r="K96" s="82" t="s">
        <v>713</v>
      </c>
      <c r="L96" s="102" t="s">
        <v>813</v>
      </c>
      <c r="M96" s="84" t="s">
        <v>21</v>
      </c>
      <c r="N96" s="73" t="s">
        <v>13</v>
      </c>
      <c r="O96" s="82">
        <v>1</v>
      </c>
    </row>
    <row r="97" spans="1:15" ht="89.25">
      <c r="A97" s="91" t="s">
        <v>821</v>
      </c>
      <c r="B97" s="90" t="s">
        <v>478</v>
      </c>
      <c r="C97" s="82" t="s">
        <v>34</v>
      </c>
      <c r="D97" s="82"/>
      <c r="E97" s="82" t="s">
        <v>476</v>
      </c>
      <c r="F97" s="21" t="s">
        <v>476</v>
      </c>
      <c r="G97" s="90" t="s">
        <v>814</v>
      </c>
      <c r="H97" s="109">
        <v>1</v>
      </c>
      <c r="I97" s="52">
        <v>2012</v>
      </c>
      <c r="J97" s="82" t="s">
        <v>10</v>
      </c>
      <c r="K97" s="82" t="s">
        <v>477</v>
      </c>
      <c r="L97" s="102" t="s">
        <v>594</v>
      </c>
      <c r="M97" s="84" t="s">
        <v>21</v>
      </c>
      <c r="N97" s="73"/>
      <c r="O97" s="82">
        <v>1</v>
      </c>
    </row>
    <row r="98" spans="1:15" ht="51">
      <c r="A98" s="91" t="s">
        <v>821</v>
      </c>
      <c r="B98" s="90" t="s">
        <v>481</v>
      </c>
      <c r="C98" s="82" t="s">
        <v>34</v>
      </c>
      <c r="D98" s="82"/>
      <c r="E98" s="82" t="s">
        <v>479</v>
      </c>
      <c r="F98" s="21" t="s">
        <v>876</v>
      </c>
      <c r="G98" s="90" t="s">
        <v>567</v>
      </c>
      <c r="H98" s="109">
        <v>3</v>
      </c>
      <c r="I98" s="52">
        <v>2024</v>
      </c>
      <c r="J98" s="82" t="s">
        <v>10</v>
      </c>
      <c r="K98" s="82" t="s">
        <v>482</v>
      </c>
      <c r="L98" s="85" t="s">
        <v>483</v>
      </c>
      <c r="M98" s="84" t="s">
        <v>21</v>
      </c>
      <c r="N98" s="73"/>
      <c r="O98" s="82">
        <v>1</v>
      </c>
    </row>
    <row r="99" spans="1:15" ht="165.75">
      <c r="A99" s="91" t="s">
        <v>821</v>
      </c>
      <c r="B99" s="90" t="s">
        <v>501</v>
      </c>
      <c r="C99" s="82" t="s">
        <v>97</v>
      </c>
      <c r="D99" s="82"/>
      <c r="E99" s="82" t="s">
        <v>879</v>
      </c>
      <c r="F99" s="21" t="s">
        <v>878</v>
      </c>
      <c r="G99" s="90" t="s">
        <v>538</v>
      </c>
      <c r="H99" s="109">
        <v>3</v>
      </c>
      <c r="I99" s="103">
        <v>41694</v>
      </c>
      <c r="J99" s="82" t="s">
        <v>10</v>
      </c>
      <c r="K99" s="82" t="s">
        <v>502</v>
      </c>
      <c r="L99" s="102" t="s">
        <v>503</v>
      </c>
      <c r="M99" s="84" t="s">
        <v>21</v>
      </c>
      <c r="N99" s="73"/>
      <c r="O99" s="82">
        <v>1</v>
      </c>
    </row>
    <row r="100" spans="1:15" ht="63.75">
      <c r="A100" s="91" t="s">
        <v>821</v>
      </c>
      <c r="B100" s="90" t="s">
        <v>504</v>
      </c>
      <c r="C100" s="82" t="s">
        <v>97</v>
      </c>
      <c r="D100" s="82"/>
      <c r="E100" s="82" t="s">
        <v>881</v>
      </c>
      <c r="F100" s="21" t="s">
        <v>880</v>
      </c>
      <c r="G100" s="90" t="s">
        <v>539</v>
      </c>
      <c r="H100" s="109">
        <v>0</v>
      </c>
      <c r="I100" s="103">
        <v>42403</v>
      </c>
      <c r="J100" s="82" t="s">
        <v>10</v>
      </c>
      <c r="K100" s="82" t="s">
        <v>507</v>
      </c>
      <c r="L100" s="102" t="s">
        <v>505</v>
      </c>
      <c r="M100" s="84" t="s">
        <v>21</v>
      </c>
      <c r="N100" s="73"/>
      <c r="O100" s="82">
        <v>1</v>
      </c>
    </row>
    <row r="101" spans="1:15" ht="114.75">
      <c r="A101" s="91" t="s">
        <v>821</v>
      </c>
      <c r="B101" s="90" t="s">
        <v>506</v>
      </c>
      <c r="C101" s="82" t="s">
        <v>97</v>
      </c>
      <c r="D101" s="82"/>
      <c r="E101" s="82" t="s">
        <v>887</v>
      </c>
      <c r="F101" s="21" t="s">
        <v>882</v>
      </c>
      <c r="G101" s="90" t="s">
        <v>540</v>
      </c>
      <c r="H101" s="109">
        <v>0</v>
      </c>
      <c r="I101" s="103">
        <v>43108</v>
      </c>
      <c r="J101" s="82" t="s">
        <v>10</v>
      </c>
      <c r="K101" s="82" t="s">
        <v>508</v>
      </c>
      <c r="L101" s="102" t="s">
        <v>509</v>
      </c>
      <c r="M101" s="84" t="s">
        <v>21</v>
      </c>
      <c r="N101" s="73"/>
      <c r="O101" s="82">
        <v>1</v>
      </c>
    </row>
    <row r="102" spans="1:15" ht="89.25">
      <c r="A102" s="91" t="s">
        <v>821</v>
      </c>
      <c r="B102" s="90" t="s">
        <v>510</v>
      </c>
      <c r="C102" s="82" t="s">
        <v>97</v>
      </c>
      <c r="D102" s="82"/>
      <c r="E102" s="82" t="s">
        <v>886</v>
      </c>
      <c r="F102" s="21" t="s">
        <v>883</v>
      </c>
      <c r="G102" s="90" t="s">
        <v>539</v>
      </c>
      <c r="H102" s="109">
        <v>0</v>
      </c>
      <c r="I102" s="103">
        <v>42800</v>
      </c>
      <c r="J102" s="82" t="s">
        <v>10</v>
      </c>
      <c r="K102" s="82" t="s">
        <v>512</v>
      </c>
      <c r="L102" s="102" t="s">
        <v>511</v>
      </c>
      <c r="M102" s="84" t="s">
        <v>21</v>
      </c>
      <c r="N102" s="73"/>
      <c r="O102" s="82">
        <v>1</v>
      </c>
    </row>
    <row r="103" spans="1:15" ht="38.25">
      <c r="A103" s="91" t="s">
        <v>821</v>
      </c>
      <c r="B103" s="104" t="s">
        <v>513</v>
      </c>
      <c r="C103" s="82" t="s">
        <v>97</v>
      </c>
      <c r="D103" s="82"/>
      <c r="E103" s="82" t="s">
        <v>885</v>
      </c>
      <c r="F103" s="21" t="s">
        <v>884</v>
      </c>
      <c r="G103" s="90" t="s">
        <v>541</v>
      </c>
      <c r="H103" s="109">
        <v>0</v>
      </c>
      <c r="I103" s="103">
        <v>41975</v>
      </c>
      <c r="J103" s="82" t="s">
        <v>515</v>
      </c>
      <c r="K103" s="82" t="s">
        <v>517</v>
      </c>
      <c r="L103" s="102" t="s">
        <v>514</v>
      </c>
      <c r="M103" s="84" t="s">
        <v>21</v>
      </c>
      <c r="N103" s="73"/>
      <c r="O103" s="82">
        <v>1</v>
      </c>
    </row>
    <row r="104" spans="1:15" ht="76.5">
      <c r="A104" s="91" t="s">
        <v>821</v>
      </c>
      <c r="B104" s="105" t="s">
        <v>516</v>
      </c>
      <c r="C104" s="82" t="s">
        <v>34</v>
      </c>
      <c r="D104" s="82"/>
      <c r="E104" s="82" t="s">
        <v>480</v>
      </c>
      <c r="F104" s="21" t="s">
        <v>888</v>
      </c>
      <c r="G104" s="90" t="s">
        <v>773</v>
      </c>
      <c r="H104" s="109">
        <v>1</v>
      </c>
      <c r="I104" s="82" t="s">
        <v>530</v>
      </c>
      <c r="J104" s="82" t="s">
        <v>10</v>
      </c>
      <c r="K104" s="82" t="s">
        <v>521</v>
      </c>
      <c r="L104" s="102" t="s">
        <v>518</v>
      </c>
      <c r="M104" s="84" t="s">
        <v>21</v>
      </c>
      <c r="N104" s="73"/>
      <c r="O104" s="82">
        <v>1</v>
      </c>
    </row>
    <row r="105" spans="1:15" ht="51">
      <c r="A105" s="91" t="s">
        <v>821</v>
      </c>
      <c r="B105" s="105" t="s">
        <v>519</v>
      </c>
      <c r="C105" s="82" t="s">
        <v>34</v>
      </c>
      <c r="D105" s="82"/>
      <c r="E105" s="82" t="s">
        <v>520</v>
      </c>
      <c r="F105" s="21" t="s">
        <v>889</v>
      </c>
      <c r="G105" s="90" t="s">
        <v>533</v>
      </c>
      <c r="H105" s="109">
        <v>0</v>
      </c>
      <c r="I105" s="82">
        <v>2023</v>
      </c>
      <c r="J105" s="82" t="s">
        <v>10</v>
      </c>
      <c r="K105" s="82" t="s">
        <v>522</v>
      </c>
      <c r="L105" s="102" t="s">
        <v>523</v>
      </c>
      <c r="M105" s="84" t="s">
        <v>21</v>
      </c>
      <c r="N105" s="73"/>
      <c r="O105" s="82">
        <v>1</v>
      </c>
    </row>
    <row r="106" spans="1:15" ht="63.75">
      <c r="A106" s="91" t="s">
        <v>821</v>
      </c>
      <c r="B106" s="105" t="s">
        <v>524</v>
      </c>
      <c r="C106" s="82" t="s">
        <v>34</v>
      </c>
      <c r="D106" s="82"/>
      <c r="E106" s="82" t="s">
        <v>525</v>
      </c>
      <c r="F106" s="21" t="s">
        <v>889</v>
      </c>
      <c r="G106" s="90" t="s">
        <v>815</v>
      </c>
      <c r="H106" s="109">
        <v>0</v>
      </c>
      <c r="I106" s="82">
        <v>2020</v>
      </c>
      <c r="J106" s="82" t="s">
        <v>195</v>
      </c>
      <c r="K106" s="82" t="s">
        <v>526</v>
      </c>
      <c r="L106" s="102" t="s">
        <v>527</v>
      </c>
      <c r="M106" s="84" t="s">
        <v>21</v>
      </c>
      <c r="N106" s="73"/>
      <c r="O106" s="82">
        <v>1</v>
      </c>
    </row>
    <row r="107" spans="1:15" ht="51">
      <c r="A107" s="91" t="s">
        <v>821</v>
      </c>
      <c r="B107" s="105" t="s">
        <v>528</v>
      </c>
      <c r="C107" s="82" t="s">
        <v>34</v>
      </c>
      <c r="D107" s="82"/>
      <c r="E107" s="82" t="s">
        <v>529</v>
      </c>
      <c r="F107" s="21" t="s">
        <v>890</v>
      </c>
      <c r="G107" s="90" t="s">
        <v>816</v>
      </c>
      <c r="H107" s="109">
        <v>0</v>
      </c>
      <c r="I107" s="82">
        <v>2023</v>
      </c>
      <c r="J107" s="82" t="s">
        <v>10</v>
      </c>
      <c r="K107" s="82" t="s">
        <v>532</v>
      </c>
      <c r="L107" s="102" t="s">
        <v>531</v>
      </c>
      <c r="M107" s="84" t="s">
        <v>21</v>
      </c>
      <c r="N107" s="73"/>
      <c r="O107" s="82">
        <v>1</v>
      </c>
    </row>
  </sheetData>
  <autoFilter ref="A1:O107"/>
  <hyperlinks>
    <hyperlink ref="L2" r:id="rId1"/>
    <hyperlink ref="L3" r:id="rId2"/>
    <hyperlink ref="L4" r:id="rId3"/>
    <hyperlink ref="L5" r:id="rId4"/>
    <hyperlink ref="L6" r:id="rId5"/>
    <hyperlink ref="L7" r:id="rId6"/>
    <hyperlink ref="L8" r:id="rId7"/>
    <hyperlink ref="L10" r:id="rId8"/>
    <hyperlink ref="L11" r:id="rId9"/>
    <hyperlink ref="L12" r:id="rId10"/>
    <hyperlink ref="L13" r:id="rId11"/>
    <hyperlink ref="L14" r:id="rId12"/>
    <hyperlink ref="L15" r:id="rId13"/>
    <hyperlink ref="L16" r:id="rId14"/>
    <hyperlink ref="L17" r:id="rId15"/>
    <hyperlink ref="L18" r:id="rId16"/>
    <hyperlink ref="L9" r:id="rId17"/>
    <hyperlink ref="L19" r:id="rId18"/>
    <hyperlink ref="L20" r:id="rId19"/>
    <hyperlink ref="L21" r:id="rId20"/>
    <hyperlink ref="L22" r:id="rId21"/>
    <hyperlink ref="L23" r:id="rId22"/>
    <hyperlink ref="L24" r:id="rId23"/>
    <hyperlink ref="L25" r:id="rId24"/>
    <hyperlink ref="L26" r:id="rId25"/>
    <hyperlink ref="L27" r:id="rId26"/>
    <hyperlink ref="L28" r:id="rId27"/>
    <hyperlink ref="L29" r:id="rId28"/>
    <hyperlink ref="L30" r:id="rId29"/>
    <hyperlink ref="L31" r:id="rId30"/>
    <hyperlink ref="L32" r:id="rId31"/>
    <hyperlink ref="L33" r:id="rId32"/>
    <hyperlink ref="L34" r:id="rId33"/>
    <hyperlink ref="L35" r:id="rId34"/>
    <hyperlink ref="L37" r:id="rId35"/>
    <hyperlink ref="L38" r:id="rId36"/>
    <hyperlink ref="L39" r:id="rId37"/>
    <hyperlink ref="L40" r:id="rId38"/>
    <hyperlink ref="L41" r:id="rId39"/>
    <hyperlink ref="L36" r:id="rId40"/>
    <hyperlink ref="L42" r:id="rId41" display="https://www.iso.org/iso-3166-country-codes.html"/>
    <hyperlink ref="L43" r:id="rId42"/>
    <hyperlink ref="L44" r:id="rId43"/>
    <hyperlink ref="L45" r:id="rId44"/>
    <hyperlink ref="L46" r:id="rId45"/>
    <hyperlink ref="L47" r:id="rId46"/>
    <hyperlink ref="L48" r:id="rId47"/>
    <hyperlink ref="L49" r:id="rId48"/>
    <hyperlink ref="L50" r:id="rId49"/>
    <hyperlink ref="L51" r:id="rId50"/>
    <hyperlink ref="L52" r:id="rId51"/>
    <hyperlink ref="L53" r:id="rId52"/>
    <hyperlink ref="L54" r:id="rId53"/>
    <hyperlink ref="L55" r:id="rId54"/>
    <hyperlink ref="L56" r:id="rId55"/>
    <hyperlink ref="L57" r:id="rId56"/>
    <hyperlink ref="L58" r:id="rId57"/>
    <hyperlink ref="L59" r:id="rId58"/>
    <hyperlink ref="L60" r:id="rId59"/>
    <hyperlink ref="L61" r:id="rId60"/>
    <hyperlink ref="L62" r:id="rId61"/>
    <hyperlink ref="L63" r:id="rId62"/>
    <hyperlink ref="L64" r:id="rId63"/>
    <hyperlink ref="L65" r:id="rId64"/>
    <hyperlink ref="L67" r:id="rId65"/>
    <hyperlink ref="L68" r:id="rId66"/>
    <hyperlink ref="L69" r:id="rId67"/>
    <hyperlink ref="L70" r:id="rId68"/>
    <hyperlink ref="L66" r:id="rId69"/>
    <hyperlink ref="L71" r:id="rId70"/>
    <hyperlink ref="L72" r:id="rId71"/>
    <hyperlink ref="L73" r:id="rId72"/>
    <hyperlink ref="L74" r:id="rId73"/>
    <hyperlink ref="L87" r:id="rId74"/>
    <hyperlink ref="L88" r:id="rId75"/>
    <hyperlink ref="L89" r:id="rId76"/>
    <hyperlink ref="L76" r:id="rId77"/>
    <hyperlink ref="L77" r:id="rId78"/>
    <hyperlink ref="L78" r:id="rId79"/>
    <hyperlink ref="L79" r:id="rId80"/>
    <hyperlink ref="L80" r:id="rId81"/>
    <hyperlink ref="L81" r:id="rId82"/>
    <hyperlink ref="L82" r:id="rId83"/>
    <hyperlink ref="L83" r:id="rId84"/>
    <hyperlink ref="L84" r:id="rId85"/>
    <hyperlink ref="L85" r:id="rId86"/>
    <hyperlink ref="L86" r:id="rId87"/>
    <hyperlink ref="L75" r:id="rId88"/>
    <hyperlink ref="L90" r:id="rId89"/>
    <hyperlink ref="L91" r:id="rId90"/>
    <hyperlink ref="L95" r:id="rId91"/>
    <hyperlink ref="L92" r:id="rId92"/>
    <hyperlink ref="L94" r:id="rId93"/>
    <hyperlink ref="L97" r:id="rId94"/>
    <hyperlink ref="L93" r:id="rId95"/>
    <hyperlink ref="L96" r:id="rId96"/>
    <hyperlink ref="L99" r:id="rId97"/>
    <hyperlink ref="L100" r:id="rId98"/>
    <hyperlink ref="L101" r:id="rId99"/>
    <hyperlink ref="L102" r:id="rId100"/>
    <hyperlink ref="L103" r:id="rId101"/>
    <hyperlink ref="L104" r:id="rId102"/>
    <hyperlink ref="L105" r:id="rId103"/>
    <hyperlink ref="L106" r:id="rId104"/>
    <hyperlink ref="L107" r:id="rId105"/>
  </hyperlinks>
  <pageMargins left="0.7" right="0.7" top="0.75" bottom="0.75" header="0.3" footer="0.3"/>
  <pageSetup paperSize="5" orientation="landscape" r:id="rId1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defaultRowHeight="12.75"/>
  <cols>
    <col min="1" max="1" width="22.140625" customWidth="1"/>
    <col min="2" max="2" width="15.140625" bestFit="1" customWidth="1"/>
    <col min="3" max="3" width="27" customWidth="1"/>
    <col min="4" max="4" width="10.85546875" bestFit="1" customWidth="1"/>
  </cols>
  <sheetData>
    <row r="1" spans="1:4">
      <c r="A1" s="130" t="s">
        <v>918</v>
      </c>
      <c r="B1" s="129"/>
    </row>
    <row r="2" spans="1:4">
      <c r="A2" s="129"/>
      <c r="B2" s="129"/>
    </row>
    <row r="3" spans="1:4">
      <c r="A3" s="131" t="s">
        <v>922</v>
      </c>
      <c r="B3" s="131" t="s">
        <v>923</v>
      </c>
      <c r="C3" s="131" t="s">
        <v>924</v>
      </c>
      <c r="D3" s="131" t="s">
        <v>921</v>
      </c>
    </row>
    <row r="4" spans="1:4">
      <c r="A4" s="132" t="s">
        <v>16</v>
      </c>
      <c r="B4" s="132">
        <f>COUNTIF('Priority 1 Standards'!C:C,"*"&amp;A4&amp;"*")</f>
        <v>1</v>
      </c>
      <c r="C4" s="133">
        <f>COUNTIF('Priority 1 Standards'!C:C,"*"&amp;A4&amp;"*")+COUNTIF('Priority 1 Standards'!D:D,"*"&amp;A4&amp;"*")</f>
        <v>1</v>
      </c>
      <c r="D4" s="135">
        <f>C4/113*100</f>
        <v>0.88495575221238942</v>
      </c>
    </row>
    <row r="5" spans="1:4">
      <c r="A5" s="132" t="s">
        <v>22</v>
      </c>
      <c r="B5" s="132">
        <f>COUNTIF('Priority 1 Standards'!C:C,"*"&amp;A5&amp;"*")</f>
        <v>6</v>
      </c>
      <c r="C5" s="133">
        <f>COUNTIF('Priority 1 Standards'!C:C,"*"&amp;A5&amp;"*")+COUNTIF('Priority 1 Standards'!D:D,"*"&amp;A5&amp;"*")</f>
        <v>6</v>
      </c>
      <c r="D5" s="135">
        <f t="shared" ref="D5:D10" si="0">C5/113*100</f>
        <v>5.3097345132743365</v>
      </c>
    </row>
    <row r="6" spans="1:4">
      <c r="A6" s="132" t="s">
        <v>34</v>
      </c>
      <c r="B6" s="132">
        <f>COUNTIF('Priority 1 Standards'!C:C,"*"&amp;A6&amp;"*")</f>
        <v>54</v>
      </c>
      <c r="C6" s="133">
        <f>COUNTIF('Priority 1 Standards'!C:C,"*"&amp;A6&amp;"*")+COUNTIF('Priority 1 Standards'!D:D,"*"&amp;A6&amp;"*")</f>
        <v>54</v>
      </c>
      <c r="D6" s="135">
        <f t="shared" si="0"/>
        <v>47.787610619469028</v>
      </c>
    </row>
    <row r="7" spans="1:4">
      <c r="A7" s="132" t="s">
        <v>198</v>
      </c>
      <c r="B7" s="132">
        <f>COUNTIF('Priority 1 Standards'!C:C,"*"&amp;A7&amp;"*")</f>
        <v>2</v>
      </c>
      <c r="C7" s="133">
        <f>COUNTIF('Priority 1 Standards'!C:C,"*"&amp;A7&amp;"*")+COUNTIF('Priority 1 Standards'!D:D,"*"&amp;A7&amp;"*")</f>
        <v>2</v>
      </c>
      <c r="D7" s="135">
        <f t="shared" si="0"/>
        <v>1.7699115044247788</v>
      </c>
    </row>
    <row r="8" spans="1:4">
      <c r="A8" s="132" t="s">
        <v>97</v>
      </c>
      <c r="B8" s="132">
        <f>COUNTIF('Priority 1 Standards'!C:C,"*"&amp;A8&amp;"*")</f>
        <v>32</v>
      </c>
      <c r="C8" s="133">
        <f>COUNTIF('Priority 1 Standards'!C:C,"*"&amp;A8&amp;"*")+COUNTIF('Priority 1 Standards'!D:D,"*"&amp;A8&amp;"*")</f>
        <v>38</v>
      </c>
      <c r="D8" s="135">
        <f t="shared" si="0"/>
        <v>33.628318584070797</v>
      </c>
    </row>
    <row r="9" spans="1:4">
      <c r="A9" s="132" t="s">
        <v>312</v>
      </c>
      <c r="B9" s="132">
        <f>COUNTIF('Priority 1 Standards'!C:C,"*"&amp;A9&amp;"*")</f>
        <v>0</v>
      </c>
      <c r="C9" s="133">
        <f>COUNTIF('Priority 1 Standards'!C:C,"*"&amp;A9&amp;"*")+COUNTIF('Priority 1 Standards'!D:D,"*"&amp;A9&amp;"*")</f>
        <v>1</v>
      </c>
      <c r="D9" s="135">
        <f t="shared" si="0"/>
        <v>0.88495575221238942</v>
      </c>
    </row>
    <row r="10" spans="1:4">
      <c r="A10" s="132" t="s">
        <v>318</v>
      </c>
      <c r="B10" s="132">
        <f>COUNTIF('Priority 1 Standards'!C:C,"*"&amp;A10&amp;"*")</f>
        <v>11</v>
      </c>
      <c r="C10" s="133">
        <f>COUNTIF('Priority 1 Standards'!C:C,"*"&amp;A10&amp;"*")+COUNTIF('Priority 1 Standards'!D:D,"*"&amp;A10&amp;"*")</f>
        <v>11</v>
      </c>
      <c r="D10" s="135">
        <f t="shared" si="0"/>
        <v>9.7345132743362832</v>
      </c>
    </row>
    <row r="11" spans="1:4">
      <c r="B11" s="134">
        <f>SUM(B4:B10)</f>
        <v>106</v>
      </c>
      <c r="C11" s="134">
        <f>SUM(C4:C10)</f>
        <v>113</v>
      </c>
      <c r="D11" s="136">
        <f>SUM(D4:D10)</f>
        <v>100</v>
      </c>
    </row>
    <row r="13" spans="1:4">
      <c r="A13" s="132" t="s">
        <v>919</v>
      </c>
      <c r="B13" s="132">
        <f>COUNTIF('Priority 1 Standards'!D:D,"OGC")</f>
        <v>6</v>
      </c>
      <c r="C13" s="132"/>
    </row>
    <row r="14" spans="1:4">
      <c r="A14" s="132" t="s">
        <v>920</v>
      </c>
      <c r="B14" s="132">
        <f>COUNTIF('Priority 1 Standards'!D:D,"OMG")</f>
        <v>1</v>
      </c>
      <c r="C14" s="1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140"/>
  <sheetViews>
    <sheetView workbookViewId="0">
      <pane xSplit="2" ySplit="1" topLeftCell="L2" activePane="bottomRight" state="frozen"/>
      <selection pane="topRight" activeCell="B1" sqref="B1"/>
      <selection pane="bottomLeft" activeCell="A3" sqref="A3"/>
      <selection pane="bottomRight" activeCell="C2" sqref="C2"/>
    </sheetView>
  </sheetViews>
  <sheetFormatPr defaultColWidth="12.7109375" defaultRowHeight="12.75"/>
  <cols>
    <col min="2" max="2" width="50.7109375" customWidth="1"/>
    <col min="3" max="4" width="14.42578125" bestFit="1" customWidth="1"/>
    <col min="5" max="5" width="16.140625" bestFit="1" customWidth="1"/>
    <col min="6" max="6" width="16.140625" customWidth="1"/>
    <col min="7" max="7" width="23" style="112" customWidth="1"/>
    <col min="8" max="8" width="21.28515625" style="112" customWidth="1"/>
    <col min="9" max="9" width="23" customWidth="1"/>
    <col min="10" max="10" width="8.28515625" bestFit="1" customWidth="1"/>
    <col min="11" max="11" width="58.28515625" customWidth="1"/>
    <col min="12" max="12" width="24" customWidth="1"/>
    <col min="13" max="13" width="16.7109375" customWidth="1"/>
    <col min="14" max="14" width="14.7109375" customWidth="1"/>
    <col min="15" max="15" width="7.7109375" customWidth="1"/>
  </cols>
  <sheetData>
    <row r="1" spans="1:15" ht="76.5">
      <c r="A1" s="1" t="s">
        <v>457</v>
      </c>
      <c r="B1" s="1" t="s">
        <v>0</v>
      </c>
      <c r="C1" s="19" t="s">
        <v>402</v>
      </c>
      <c r="D1" s="19" t="s">
        <v>403</v>
      </c>
      <c r="E1" s="1" t="s">
        <v>1</v>
      </c>
      <c r="F1" s="1"/>
      <c r="G1" s="107" t="s">
        <v>543</v>
      </c>
      <c r="H1" s="107" t="s">
        <v>628</v>
      </c>
      <c r="I1" s="2" t="s">
        <v>2</v>
      </c>
      <c r="J1" s="1" t="s">
        <v>3</v>
      </c>
      <c r="K1" s="1" t="s">
        <v>4</v>
      </c>
      <c r="L1" s="1" t="s">
        <v>5</v>
      </c>
      <c r="M1" s="18" t="s">
        <v>404</v>
      </c>
      <c r="N1" s="17" t="s">
        <v>405</v>
      </c>
      <c r="O1" s="3" t="s">
        <v>6</v>
      </c>
    </row>
    <row r="2" spans="1:15" ht="25.5">
      <c r="A2" s="97" t="s">
        <v>453</v>
      </c>
      <c r="B2" s="20" t="s">
        <v>7</v>
      </c>
      <c r="C2" s="21" t="s">
        <v>8</v>
      </c>
      <c r="D2" s="21"/>
      <c r="E2" s="21" t="s">
        <v>9</v>
      </c>
      <c r="F2" s="21" t="str">
        <f>E2</f>
        <v>FGDC-STD-001-1998</v>
      </c>
      <c r="G2" s="109" t="s">
        <v>559</v>
      </c>
      <c r="H2" s="109">
        <f t="shared" ref="H2:H33" si="0">COUNTIF(G:G,"*"&amp;F2&amp;"*")</f>
        <v>0</v>
      </c>
      <c r="I2" s="22">
        <v>1998</v>
      </c>
      <c r="J2" s="21" t="s">
        <v>10</v>
      </c>
      <c r="K2" s="21" t="s">
        <v>11</v>
      </c>
      <c r="L2" s="23" t="s">
        <v>12</v>
      </c>
      <c r="M2" s="24" t="s">
        <v>13</v>
      </c>
      <c r="N2" s="21" t="s">
        <v>13</v>
      </c>
      <c r="O2" s="21"/>
    </row>
    <row r="3" spans="1:15" ht="51">
      <c r="A3" s="93" t="s">
        <v>454</v>
      </c>
      <c r="B3" s="25" t="s">
        <v>15</v>
      </c>
      <c r="C3" s="26" t="s">
        <v>16</v>
      </c>
      <c r="D3" s="26"/>
      <c r="E3" s="32" t="s">
        <v>17</v>
      </c>
      <c r="F3" s="21" t="str">
        <f t="shared" ref="F3:F65" si="1">E3</f>
        <v>IETF RFC 3986</v>
      </c>
      <c r="G3" s="109" t="s">
        <v>542</v>
      </c>
      <c r="H3" s="109">
        <f t="shared" si="0"/>
        <v>17</v>
      </c>
      <c r="I3" s="27" t="s">
        <v>18</v>
      </c>
      <c r="J3" s="26" t="s">
        <v>10</v>
      </c>
      <c r="K3" s="26" t="s">
        <v>19</v>
      </c>
      <c r="L3" s="28" t="s">
        <v>20</v>
      </c>
      <c r="M3" s="29" t="s">
        <v>21</v>
      </c>
      <c r="N3" s="26" t="s">
        <v>13</v>
      </c>
      <c r="O3" s="30">
        <v>1</v>
      </c>
    </row>
    <row r="4" spans="1:15" ht="204">
      <c r="A4" s="93" t="s">
        <v>454</v>
      </c>
      <c r="B4" s="25" t="s">
        <v>899</v>
      </c>
      <c r="C4" s="26" t="s">
        <v>22</v>
      </c>
      <c r="D4" s="26"/>
      <c r="E4" s="32" t="s">
        <v>898</v>
      </c>
      <c r="F4" s="21" t="s">
        <v>546</v>
      </c>
      <c r="G4" s="109" t="s">
        <v>542</v>
      </c>
      <c r="H4" s="109">
        <f t="shared" si="0"/>
        <v>1</v>
      </c>
      <c r="I4" s="34" t="s">
        <v>901</v>
      </c>
      <c r="J4" s="26" t="s">
        <v>10</v>
      </c>
      <c r="K4" s="26" t="s">
        <v>23</v>
      </c>
      <c r="L4" s="106" t="s">
        <v>900</v>
      </c>
      <c r="M4" s="29" t="s">
        <v>21</v>
      </c>
      <c r="N4" s="26" t="s">
        <v>13</v>
      </c>
      <c r="O4" s="30">
        <v>1</v>
      </c>
    </row>
    <row r="5" spans="1:15" ht="229.5">
      <c r="A5" s="93" t="s">
        <v>454</v>
      </c>
      <c r="B5" s="36" t="s">
        <v>902</v>
      </c>
      <c r="C5" s="26" t="s">
        <v>22</v>
      </c>
      <c r="D5" s="26"/>
      <c r="E5" s="32" t="s">
        <v>24</v>
      </c>
      <c r="F5" s="21" t="s">
        <v>560</v>
      </c>
      <c r="G5" s="108" t="s">
        <v>544</v>
      </c>
      <c r="H5" s="109">
        <f t="shared" si="0"/>
        <v>1</v>
      </c>
      <c r="I5" s="122" t="s">
        <v>25</v>
      </c>
      <c r="J5" s="26" t="s">
        <v>10</v>
      </c>
      <c r="K5" s="26" t="s">
        <v>26</v>
      </c>
      <c r="L5" s="106" t="s">
        <v>893</v>
      </c>
      <c r="M5" s="29" t="s">
        <v>21</v>
      </c>
      <c r="N5" s="26" t="s">
        <v>13</v>
      </c>
      <c r="O5" s="30">
        <v>1</v>
      </c>
    </row>
    <row r="6" spans="1:15" ht="76.5">
      <c r="A6" s="94" t="s">
        <v>455</v>
      </c>
      <c r="B6" s="31" t="s">
        <v>903</v>
      </c>
      <c r="C6" s="26" t="s">
        <v>22</v>
      </c>
      <c r="D6" s="26"/>
      <c r="E6" s="32" t="s">
        <v>412</v>
      </c>
      <c r="F6" s="21" t="s">
        <v>544</v>
      </c>
      <c r="G6" s="109" t="s">
        <v>546</v>
      </c>
      <c r="H6" s="109">
        <f t="shared" si="0"/>
        <v>2</v>
      </c>
      <c r="I6" s="122">
        <v>43101</v>
      </c>
      <c r="J6" s="26" t="s">
        <v>10</v>
      </c>
      <c r="K6" s="26" t="s">
        <v>27</v>
      </c>
      <c r="L6" s="106" t="s">
        <v>547</v>
      </c>
      <c r="M6" s="29" t="s">
        <v>21</v>
      </c>
      <c r="N6" s="26" t="s">
        <v>13</v>
      </c>
      <c r="O6" s="30">
        <v>1</v>
      </c>
    </row>
    <row r="7" spans="1:15" ht="140.25">
      <c r="A7" s="93" t="s">
        <v>454</v>
      </c>
      <c r="B7" s="36" t="s">
        <v>904</v>
      </c>
      <c r="C7" s="26" t="s">
        <v>22</v>
      </c>
      <c r="D7" s="26"/>
      <c r="E7" s="32" t="s">
        <v>28</v>
      </c>
      <c r="F7" s="21" t="s">
        <v>561</v>
      </c>
      <c r="G7" s="108" t="s">
        <v>544</v>
      </c>
      <c r="H7" s="109">
        <f t="shared" si="0"/>
        <v>0</v>
      </c>
      <c r="I7" s="122" t="s">
        <v>29</v>
      </c>
      <c r="J7" s="26" t="s">
        <v>10</v>
      </c>
      <c r="K7" s="26" t="s">
        <v>30</v>
      </c>
      <c r="L7" s="106" t="s">
        <v>894</v>
      </c>
      <c r="M7" s="29" t="s">
        <v>21</v>
      </c>
      <c r="N7" s="26" t="s">
        <v>13</v>
      </c>
      <c r="O7" s="30">
        <v>1</v>
      </c>
    </row>
    <row r="8" spans="1:15" ht="204">
      <c r="A8" s="94" t="s">
        <v>455</v>
      </c>
      <c r="B8" s="31" t="s">
        <v>905</v>
      </c>
      <c r="C8" s="26" t="s">
        <v>22</v>
      </c>
      <c r="D8" s="26"/>
      <c r="E8" s="32" t="s">
        <v>906</v>
      </c>
      <c r="F8" s="21" t="s">
        <v>819</v>
      </c>
      <c r="G8" s="109" t="s">
        <v>545</v>
      </c>
      <c r="H8" s="109">
        <f t="shared" si="0"/>
        <v>1</v>
      </c>
      <c r="I8" s="103">
        <v>45200</v>
      </c>
      <c r="J8" s="26" t="s">
        <v>10</v>
      </c>
      <c r="K8" s="26" t="s">
        <v>32</v>
      </c>
      <c r="L8" s="106" t="s">
        <v>907</v>
      </c>
      <c r="M8" s="29" t="s">
        <v>21</v>
      </c>
      <c r="N8" s="26" t="s">
        <v>13</v>
      </c>
      <c r="O8" s="30">
        <v>1</v>
      </c>
    </row>
    <row r="9" spans="1:15" ht="293.25">
      <c r="A9" s="93" t="s">
        <v>454</v>
      </c>
      <c r="B9" s="36" t="s">
        <v>908</v>
      </c>
      <c r="C9" s="26" t="s">
        <v>22</v>
      </c>
      <c r="D9" s="26"/>
      <c r="E9" s="32" t="s">
        <v>896</v>
      </c>
      <c r="F9" s="21" t="s">
        <v>820</v>
      </c>
      <c r="G9" s="109" t="s">
        <v>895</v>
      </c>
      <c r="H9" s="109">
        <f t="shared" si="0"/>
        <v>0</v>
      </c>
      <c r="I9" s="121">
        <v>45373</v>
      </c>
      <c r="J9" s="32" t="s">
        <v>10</v>
      </c>
      <c r="K9" s="32" t="s">
        <v>897</v>
      </c>
      <c r="L9" s="28" t="s">
        <v>551</v>
      </c>
      <c r="M9" s="29" t="s">
        <v>21</v>
      </c>
      <c r="N9" s="26" t="s">
        <v>13</v>
      </c>
      <c r="O9" s="30">
        <v>1</v>
      </c>
    </row>
    <row r="10" spans="1:15" ht="51">
      <c r="A10" s="93" t="s">
        <v>454</v>
      </c>
      <c r="B10" s="25" t="s">
        <v>33</v>
      </c>
      <c r="C10" s="26" t="s">
        <v>34</v>
      </c>
      <c r="D10" s="26"/>
      <c r="E10" s="32" t="s">
        <v>35</v>
      </c>
      <c r="F10" s="54" t="s">
        <v>574</v>
      </c>
      <c r="G10" s="109" t="s">
        <v>542</v>
      </c>
      <c r="H10" s="109">
        <f t="shared" si="0"/>
        <v>5</v>
      </c>
      <c r="I10" s="35">
        <v>2014</v>
      </c>
      <c r="J10" s="26" t="s">
        <v>10</v>
      </c>
      <c r="K10" s="26" t="s">
        <v>36</v>
      </c>
      <c r="L10" s="28" t="s">
        <v>458</v>
      </c>
      <c r="M10" s="29" t="s">
        <v>21</v>
      </c>
      <c r="N10" s="26" t="s">
        <v>13</v>
      </c>
      <c r="O10" s="30">
        <v>1</v>
      </c>
    </row>
    <row r="11" spans="1:15" ht="63.75">
      <c r="A11" s="93" t="s">
        <v>454</v>
      </c>
      <c r="B11" s="36" t="s">
        <v>413</v>
      </c>
      <c r="C11" s="26" t="s">
        <v>34</v>
      </c>
      <c r="D11" s="26"/>
      <c r="E11" s="32" t="s">
        <v>38</v>
      </c>
      <c r="F11" s="21" t="s">
        <v>575</v>
      </c>
      <c r="G11" s="109" t="s">
        <v>548</v>
      </c>
      <c r="H11" s="109">
        <f t="shared" si="0"/>
        <v>30</v>
      </c>
      <c r="I11" s="35">
        <v>2015</v>
      </c>
      <c r="J11" s="26" t="s">
        <v>10</v>
      </c>
      <c r="K11" s="26" t="s">
        <v>39</v>
      </c>
      <c r="L11" s="28" t="s">
        <v>40</v>
      </c>
      <c r="M11" s="29" t="s">
        <v>21</v>
      </c>
      <c r="N11" s="26" t="s">
        <v>13</v>
      </c>
      <c r="O11" s="30">
        <v>1</v>
      </c>
    </row>
    <row r="12" spans="1:15" ht="63.75">
      <c r="A12" s="93" t="s">
        <v>454</v>
      </c>
      <c r="B12" s="25" t="s">
        <v>41</v>
      </c>
      <c r="C12" s="26" t="s">
        <v>34</v>
      </c>
      <c r="D12" s="26"/>
      <c r="E12" s="32" t="s">
        <v>42</v>
      </c>
      <c r="F12" s="21" t="s">
        <v>576</v>
      </c>
      <c r="G12" s="109" t="s">
        <v>549</v>
      </c>
      <c r="H12" s="109">
        <f t="shared" si="0"/>
        <v>1</v>
      </c>
      <c r="I12" s="35">
        <v>2016</v>
      </c>
      <c r="J12" s="26" t="s">
        <v>10</v>
      </c>
      <c r="K12" s="26" t="s">
        <v>400</v>
      </c>
      <c r="L12" s="33" t="s">
        <v>43</v>
      </c>
      <c r="M12" s="29" t="s">
        <v>21</v>
      </c>
      <c r="N12" s="26" t="s">
        <v>13</v>
      </c>
      <c r="O12" s="30">
        <v>1</v>
      </c>
    </row>
    <row r="13" spans="1:15" ht="38.25">
      <c r="A13" s="93" t="s">
        <v>454</v>
      </c>
      <c r="B13" s="25" t="s">
        <v>44</v>
      </c>
      <c r="C13" s="26" t="s">
        <v>34</v>
      </c>
      <c r="D13" s="26"/>
      <c r="E13" s="32" t="s">
        <v>45</v>
      </c>
      <c r="F13" s="21" t="s">
        <v>577</v>
      </c>
      <c r="G13" s="109" t="s">
        <v>552</v>
      </c>
      <c r="H13" s="109">
        <f t="shared" si="0"/>
        <v>3</v>
      </c>
      <c r="I13" s="35">
        <v>2004</v>
      </c>
      <c r="J13" s="26" t="s">
        <v>10</v>
      </c>
      <c r="K13" s="26" t="s">
        <v>46</v>
      </c>
      <c r="L13" s="28" t="s">
        <v>47</v>
      </c>
      <c r="M13" s="29" t="s">
        <v>21</v>
      </c>
      <c r="N13" s="26" t="s">
        <v>13</v>
      </c>
      <c r="O13" s="30">
        <v>1</v>
      </c>
    </row>
    <row r="14" spans="1:15" ht="63.75">
      <c r="A14" s="94" t="s">
        <v>455</v>
      </c>
      <c r="B14" s="31" t="s">
        <v>414</v>
      </c>
      <c r="C14" s="26" t="s">
        <v>34</v>
      </c>
      <c r="D14" s="26"/>
      <c r="E14" s="32" t="s">
        <v>415</v>
      </c>
      <c r="F14" s="21" t="s">
        <v>578</v>
      </c>
      <c r="G14" s="109" t="s">
        <v>553</v>
      </c>
      <c r="H14" s="109">
        <f t="shared" si="0"/>
        <v>21</v>
      </c>
      <c r="I14" s="35">
        <v>2003</v>
      </c>
      <c r="J14" s="26" t="s">
        <v>10</v>
      </c>
      <c r="K14" s="26" t="s">
        <v>48</v>
      </c>
      <c r="L14" s="33" t="s">
        <v>416</v>
      </c>
      <c r="M14" s="29" t="s">
        <v>21</v>
      </c>
      <c r="N14" s="26" t="s">
        <v>13</v>
      </c>
      <c r="O14" s="30">
        <v>1</v>
      </c>
    </row>
    <row r="15" spans="1:15" ht="89.25">
      <c r="A15" s="93" t="s">
        <v>454</v>
      </c>
      <c r="B15" s="25" t="s">
        <v>49</v>
      </c>
      <c r="C15" s="26" t="s">
        <v>34</v>
      </c>
      <c r="D15" s="26"/>
      <c r="E15" s="32" t="s">
        <v>50</v>
      </c>
      <c r="F15" s="21" t="s">
        <v>579</v>
      </c>
      <c r="G15" s="109" t="s">
        <v>562</v>
      </c>
      <c r="H15" s="109">
        <f t="shared" si="0"/>
        <v>18</v>
      </c>
      <c r="I15" s="35">
        <v>2006</v>
      </c>
      <c r="J15" s="26" t="s">
        <v>10</v>
      </c>
      <c r="K15" s="26" t="s">
        <v>51</v>
      </c>
      <c r="L15" s="28" t="s">
        <v>52</v>
      </c>
      <c r="M15" s="29" t="s">
        <v>21</v>
      </c>
      <c r="N15" s="26" t="s">
        <v>13</v>
      </c>
      <c r="O15" s="30">
        <v>1</v>
      </c>
    </row>
    <row r="16" spans="1:15" ht="127.5">
      <c r="A16" s="93" t="s">
        <v>454</v>
      </c>
      <c r="B16" s="36" t="s">
        <v>53</v>
      </c>
      <c r="C16" s="26" t="s">
        <v>34</v>
      </c>
      <c r="D16" s="26"/>
      <c r="E16" s="32" t="s">
        <v>54</v>
      </c>
      <c r="F16" s="21" t="s">
        <v>570</v>
      </c>
      <c r="G16" s="109" t="s">
        <v>554</v>
      </c>
      <c r="H16" s="109">
        <f t="shared" si="0"/>
        <v>17</v>
      </c>
      <c r="I16" s="35">
        <v>2015</v>
      </c>
      <c r="J16" s="26" t="s">
        <v>10</v>
      </c>
      <c r="K16" s="26" t="s">
        <v>55</v>
      </c>
      <c r="L16" s="28" t="s">
        <v>56</v>
      </c>
      <c r="M16" s="29" t="s">
        <v>21</v>
      </c>
      <c r="N16" s="26" t="s">
        <v>13</v>
      </c>
      <c r="O16" s="30">
        <v>1</v>
      </c>
    </row>
    <row r="17" spans="1:15" ht="89.25">
      <c r="A17" s="93" t="s">
        <v>454</v>
      </c>
      <c r="B17" s="25" t="s">
        <v>57</v>
      </c>
      <c r="C17" s="26" t="s">
        <v>34</v>
      </c>
      <c r="D17" s="26"/>
      <c r="E17" s="32" t="s">
        <v>58</v>
      </c>
      <c r="F17" s="21" t="s">
        <v>571</v>
      </c>
      <c r="G17" s="109" t="s">
        <v>568</v>
      </c>
      <c r="H17" s="109">
        <f t="shared" si="0"/>
        <v>6</v>
      </c>
      <c r="I17" s="35">
        <v>2016</v>
      </c>
      <c r="J17" s="26" t="s">
        <v>10</v>
      </c>
      <c r="K17" s="26" t="s">
        <v>59</v>
      </c>
      <c r="L17" s="28" t="s">
        <v>60</v>
      </c>
      <c r="M17" s="29" t="s">
        <v>21</v>
      </c>
      <c r="N17" s="26" t="s">
        <v>13</v>
      </c>
      <c r="O17" s="30">
        <v>1</v>
      </c>
    </row>
    <row r="18" spans="1:15" ht="76.5">
      <c r="A18" s="93" t="s">
        <v>454</v>
      </c>
      <c r="B18" s="25" t="s">
        <v>61</v>
      </c>
      <c r="C18" s="26" t="s">
        <v>34</v>
      </c>
      <c r="D18" s="26"/>
      <c r="E18" s="39" t="s">
        <v>62</v>
      </c>
      <c r="F18" s="21" t="s">
        <v>572</v>
      </c>
      <c r="G18" s="110" t="s">
        <v>566</v>
      </c>
      <c r="H18" s="109">
        <f t="shared" si="0"/>
        <v>22</v>
      </c>
      <c r="I18" s="35">
        <v>2019</v>
      </c>
      <c r="J18" s="26" t="s">
        <v>10</v>
      </c>
      <c r="K18" s="26" t="s">
        <v>63</v>
      </c>
      <c r="L18" s="28" t="s">
        <v>64</v>
      </c>
      <c r="M18" s="29" t="s">
        <v>21</v>
      </c>
      <c r="N18" s="26" t="s">
        <v>13</v>
      </c>
      <c r="O18" s="30">
        <v>1</v>
      </c>
    </row>
    <row r="19" spans="1:15" ht="102">
      <c r="A19" s="93" t="s">
        <v>454</v>
      </c>
      <c r="B19" s="25" t="s">
        <v>65</v>
      </c>
      <c r="C19" s="26" t="s">
        <v>34</v>
      </c>
      <c r="D19" s="26"/>
      <c r="E19" s="39" t="s">
        <v>66</v>
      </c>
      <c r="F19" s="21" t="s">
        <v>573</v>
      </c>
      <c r="G19" s="110" t="s">
        <v>555</v>
      </c>
      <c r="H19" s="109">
        <f t="shared" si="0"/>
        <v>4</v>
      </c>
      <c r="I19" s="35">
        <v>2019</v>
      </c>
      <c r="J19" s="26" t="s">
        <v>10</v>
      </c>
      <c r="K19" s="26" t="s">
        <v>67</v>
      </c>
      <c r="L19" s="28" t="s">
        <v>68</v>
      </c>
      <c r="M19" s="29" t="s">
        <v>21</v>
      </c>
      <c r="N19" s="26" t="s">
        <v>13</v>
      </c>
      <c r="O19" s="30">
        <v>1</v>
      </c>
    </row>
    <row r="20" spans="1:15" ht="171.6" customHeight="1">
      <c r="A20" s="94" t="s">
        <v>456</v>
      </c>
      <c r="B20" s="38" t="s">
        <v>564</v>
      </c>
      <c r="C20" s="26" t="s">
        <v>34</v>
      </c>
      <c r="D20" s="37"/>
      <c r="E20" s="39" t="s">
        <v>565</v>
      </c>
      <c r="F20" s="21" t="s">
        <v>580</v>
      </c>
      <c r="G20" s="114" t="s">
        <v>559</v>
      </c>
      <c r="H20" s="109">
        <f t="shared" si="0"/>
        <v>1</v>
      </c>
      <c r="I20" s="35">
        <v>2002</v>
      </c>
      <c r="J20" s="26" t="s">
        <v>10</v>
      </c>
      <c r="K20" s="26" t="s">
        <v>70</v>
      </c>
      <c r="L20" s="106" t="s">
        <v>563</v>
      </c>
      <c r="M20" s="50" t="s">
        <v>13</v>
      </c>
      <c r="N20" s="26" t="s">
        <v>13</v>
      </c>
      <c r="O20" s="37"/>
    </row>
    <row r="21" spans="1:15" ht="127.5">
      <c r="A21" s="96" t="s">
        <v>456</v>
      </c>
      <c r="B21" s="118" t="s">
        <v>556</v>
      </c>
      <c r="C21" s="87" t="s">
        <v>34</v>
      </c>
      <c r="D21" s="119"/>
      <c r="E21" s="64" t="s">
        <v>557</v>
      </c>
      <c r="F21" s="21" t="s">
        <v>581</v>
      </c>
      <c r="G21" s="114" t="s">
        <v>559</v>
      </c>
      <c r="H21" s="109">
        <f t="shared" si="0"/>
        <v>0</v>
      </c>
      <c r="I21" s="35">
        <v>2003</v>
      </c>
      <c r="J21" s="26" t="s">
        <v>10</v>
      </c>
      <c r="K21" s="26" t="s">
        <v>72</v>
      </c>
      <c r="L21" s="106" t="s">
        <v>558</v>
      </c>
      <c r="M21" s="29" t="s">
        <v>13</v>
      </c>
      <c r="N21" s="26" t="s">
        <v>13</v>
      </c>
      <c r="O21" s="37"/>
    </row>
    <row r="22" spans="1:15" ht="191.25">
      <c r="A22" s="93" t="s">
        <v>454</v>
      </c>
      <c r="B22" s="25" t="s">
        <v>73</v>
      </c>
      <c r="C22" s="26" t="s">
        <v>34</v>
      </c>
      <c r="D22" s="26"/>
      <c r="E22" s="32" t="s">
        <v>74</v>
      </c>
      <c r="F22" s="21" t="s">
        <v>582</v>
      </c>
      <c r="G22" s="109" t="s">
        <v>569</v>
      </c>
      <c r="H22" s="109">
        <f t="shared" si="0"/>
        <v>23</v>
      </c>
      <c r="I22" s="35">
        <v>2014</v>
      </c>
      <c r="J22" s="26" t="s">
        <v>10</v>
      </c>
      <c r="K22" s="26" t="s">
        <v>75</v>
      </c>
      <c r="L22" s="28" t="s">
        <v>76</v>
      </c>
      <c r="M22" s="29" t="s">
        <v>21</v>
      </c>
      <c r="N22" s="26" t="s">
        <v>13</v>
      </c>
      <c r="O22" s="30">
        <v>1</v>
      </c>
    </row>
    <row r="23" spans="1:15" ht="395.25">
      <c r="A23" s="93" t="s">
        <v>454</v>
      </c>
      <c r="B23" s="36" t="s">
        <v>585</v>
      </c>
      <c r="C23" s="26" t="s">
        <v>34</v>
      </c>
      <c r="D23" s="37"/>
      <c r="E23" s="39" t="s">
        <v>583</v>
      </c>
      <c r="F23" s="21" t="s">
        <v>584</v>
      </c>
      <c r="G23" s="110" t="s">
        <v>595</v>
      </c>
      <c r="H23" s="109">
        <f t="shared" si="0"/>
        <v>5</v>
      </c>
      <c r="I23" s="35">
        <v>2019</v>
      </c>
      <c r="J23" s="26" t="s">
        <v>10</v>
      </c>
      <c r="K23" s="26" t="s">
        <v>77</v>
      </c>
      <c r="L23" s="28" t="s">
        <v>78</v>
      </c>
      <c r="M23" s="29" t="s">
        <v>21</v>
      </c>
      <c r="N23" s="26" t="s">
        <v>13</v>
      </c>
      <c r="O23" s="30">
        <v>1</v>
      </c>
    </row>
    <row r="24" spans="1:15" ht="89.25">
      <c r="A24" s="21" t="s">
        <v>456</v>
      </c>
      <c r="B24" s="21" t="s">
        <v>79</v>
      </c>
      <c r="C24" s="21" t="s">
        <v>34</v>
      </c>
      <c r="D24" s="21"/>
      <c r="E24" s="21" t="s">
        <v>80</v>
      </c>
      <c r="F24" s="21" t="str">
        <f t="shared" si="1"/>
        <v>ISO 19115-2:2009</v>
      </c>
      <c r="G24" s="109" t="s">
        <v>559</v>
      </c>
      <c r="H24" s="109">
        <f t="shared" si="0"/>
        <v>2</v>
      </c>
      <c r="I24" s="21">
        <v>2009</v>
      </c>
      <c r="J24" s="21" t="s">
        <v>10</v>
      </c>
      <c r="K24" s="21" t="s">
        <v>81</v>
      </c>
      <c r="L24" s="21" t="s">
        <v>82</v>
      </c>
      <c r="M24" s="41" t="s">
        <v>13</v>
      </c>
      <c r="N24" s="21" t="s">
        <v>13</v>
      </c>
      <c r="O24" s="42"/>
    </row>
    <row r="25" spans="1:15" ht="102">
      <c r="A25" s="93" t="s">
        <v>454</v>
      </c>
      <c r="B25" s="25" t="s">
        <v>83</v>
      </c>
      <c r="C25" s="26" t="s">
        <v>34</v>
      </c>
      <c r="D25" s="26"/>
      <c r="E25" s="32" t="s">
        <v>84</v>
      </c>
      <c r="F25" s="21" t="s">
        <v>586</v>
      </c>
      <c r="G25" s="108" t="s">
        <v>596</v>
      </c>
      <c r="H25" s="109">
        <f t="shared" si="0"/>
        <v>1</v>
      </c>
      <c r="I25" s="35">
        <v>2012</v>
      </c>
      <c r="J25" s="26" t="s">
        <v>10</v>
      </c>
      <c r="K25" s="26" t="s">
        <v>85</v>
      </c>
      <c r="L25" s="28" t="s">
        <v>86</v>
      </c>
      <c r="M25" s="29" t="s">
        <v>21</v>
      </c>
      <c r="N25" s="26" t="s">
        <v>13</v>
      </c>
      <c r="O25" s="30">
        <v>1</v>
      </c>
    </row>
    <row r="26" spans="1:15" ht="63.75">
      <c r="A26" s="93" t="s">
        <v>454</v>
      </c>
      <c r="B26" s="25" t="s">
        <v>87</v>
      </c>
      <c r="C26" s="26" t="s">
        <v>34</v>
      </c>
      <c r="D26" s="26"/>
      <c r="E26" s="32" t="s">
        <v>88</v>
      </c>
      <c r="F26" s="21" t="s">
        <v>587</v>
      </c>
      <c r="G26" s="108" t="s">
        <v>597</v>
      </c>
      <c r="H26" s="109">
        <f t="shared" si="0"/>
        <v>4</v>
      </c>
      <c r="I26" s="35">
        <v>2011</v>
      </c>
      <c r="J26" s="26" t="s">
        <v>10</v>
      </c>
      <c r="K26" s="26" t="s">
        <v>89</v>
      </c>
      <c r="L26" s="28" t="s">
        <v>90</v>
      </c>
      <c r="M26" s="29" t="s">
        <v>21</v>
      </c>
      <c r="N26" s="26" t="s">
        <v>13</v>
      </c>
      <c r="O26" s="30">
        <v>1</v>
      </c>
    </row>
    <row r="27" spans="1:15" ht="127.5">
      <c r="A27" s="93" t="s">
        <v>454</v>
      </c>
      <c r="B27" s="25" t="s">
        <v>91</v>
      </c>
      <c r="C27" s="26" t="s">
        <v>34</v>
      </c>
      <c r="D27" s="26"/>
      <c r="E27" s="32" t="s">
        <v>92</v>
      </c>
      <c r="F27" s="21" t="s">
        <v>588</v>
      </c>
      <c r="G27" s="108" t="s">
        <v>598</v>
      </c>
      <c r="H27" s="109">
        <f t="shared" si="0"/>
        <v>5</v>
      </c>
      <c r="I27" s="35">
        <v>2016</v>
      </c>
      <c r="J27" s="26" t="s">
        <v>10</v>
      </c>
      <c r="K27" s="26" t="s">
        <v>93</v>
      </c>
      <c r="L27" s="28" t="s">
        <v>94</v>
      </c>
      <c r="M27" s="29" t="s">
        <v>21</v>
      </c>
      <c r="N27" s="26" t="s">
        <v>13</v>
      </c>
      <c r="O27" s="30">
        <v>1</v>
      </c>
    </row>
    <row r="28" spans="1:15" ht="63.75">
      <c r="A28" s="94" t="s">
        <v>455</v>
      </c>
      <c r="B28" s="94" t="s">
        <v>460</v>
      </c>
      <c r="C28" s="94" t="s">
        <v>34</v>
      </c>
      <c r="D28" s="94"/>
      <c r="E28" s="94" t="s">
        <v>459</v>
      </c>
      <c r="F28" s="21" t="s">
        <v>589</v>
      </c>
      <c r="G28" s="109" t="s">
        <v>599</v>
      </c>
      <c r="H28" s="109">
        <f t="shared" si="0"/>
        <v>2</v>
      </c>
      <c r="I28" s="35">
        <v>2023</v>
      </c>
      <c r="J28" s="26" t="s">
        <v>10</v>
      </c>
      <c r="K28" s="26" t="s">
        <v>95</v>
      </c>
      <c r="L28" s="33" t="s">
        <v>419</v>
      </c>
      <c r="M28" s="29" t="s">
        <v>21</v>
      </c>
      <c r="N28" s="26" t="s">
        <v>13</v>
      </c>
      <c r="O28" s="30">
        <v>1</v>
      </c>
    </row>
    <row r="29" spans="1:15" ht="409.5">
      <c r="A29" s="93" t="s">
        <v>454</v>
      </c>
      <c r="B29" s="25" t="s">
        <v>96</v>
      </c>
      <c r="C29" s="26" t="s">
        <v>34</v>
      </c>
      <c r="D29" s="26" t="s">
        <v>97</v>
      </c>
      <c r="E29" s="32" t="s">
        <v>98</v>
      </c>
      <c r="F29" s="21" t="s">
        <v>590</v>
      </c>
      <c r="G29" s="108" t="s">
        <v>600</v>
      </c>
      <c r="H29" s="109">
        <f t="shared" si="0"/>
        <v>0</v>
      </c>
      <c r="I29" s="43">
        <v>2018</v>
      </c>
      <c r="J29" s="26" t="s">
        <v>10</v>
      </c>
      <c r="K29" s="26" t="s">
        <v>99</v>
      </c>
      <c r="L29" s="106" t="s">
        <v>100</v>
      </c>
      <c r="M29" s="29" t="s">
        <v>21</v>
      </c>
      <c r="N29" s="26" t="s">
        <v>13</v>
      </c>
      <c r="O29" s="26">
        <v>1</v>
      </c>
    </row>
    <row r="30" spans="1:15" ht="89.25">
      <c r="A30" s="93" t="s">
        <v>454</v>
      </c>
      <c r="B30" s="25" t="s">
        <v>101</v>
      </c>
      <c r="C30" s="26" t="s">
        <v>34</v>
      </c>
      <c r="D30" s="26" t="s">
        <v>97</v>
      </c>
      <c r="E30" s="32" t="s">
        <v>102</v>
      </c>
      <c r="F30" s="21" t="s">
        <v>591</v>
      </c>
      <c r="G30" s="108" t="s">
        <v>601</v>
      </c>
      <c r="H30" s="109">
        <f t="shared" si="0"/>
        <v>3</v>
      </c>
      <c r="I30" s="43">
        <v>40691</v>
      </c>
      <c r="J30" s="26" t="s">
        <v>10</v>
      </c>
      <c r="K30" s="26" t="s">
        <v>103</v>
      </c>
      <c r="L30" s="106" t="s">
        <v>602</v>
      </c>
      <c r="M30" s="29" t="s">
        <v>21</v>
      </c>
      <c r="N30" s="26" t="s">
        <v>13</v>
      </c>
      <c r="O30" s="26">
        <v>1</v>
      </c>
    </row>
    <row r="31" spans="1:15" ht="51">
      <c r="A31" s="96" t="s">
        <v>456</v>
      </c>
      <c r="B31" s="86" t="s">
        <v>420</v>
      </c>
      <c r="C31" s="87" t="s">
        <v>34</v>
      </c>
      <c r="D31" s="87" t="s">
        <v>97</v>
      </c>
      <c r="E31" s="63" t="s">
        <v>104</v>
      </c>
      <c r="F31" s="54" t="s">
        <v>592</v>
      </c>
      <c r="G31" s="108" t="s">
        <v>559</v>
      </c>
      <c r="H31" s="109">
        <f t="shared" si="0"/>
        <v>1</v>
      </c>
      <c r="I31" s="89">
        <v>2004</v>
      </c>
      <c r="J31" s="87" t="s">
        <v>10</v>
      </c>
      <c r="K31" s="87" t="s">
        <v>105</v>
      </c>
      <c r="L31" s="80" t="s">
        <v>106</v>
      </c>
      <c r="M31" s="88" t="s">
        <v>13</v>
      </c>
      <c r="N31" s="87" t="s">
        <v>13</v>
      </c>
      <c r="O31" s="87"/>
    </row>
    <row r="32" spans="1:15" ht="38.25">
      <c r="A32" s="94" t="s">
        <v>455</v>
      </c>
      <c r="B32" s="31" t="s">
        <v>911</v>
      </c>
      <c r="C32" s="26" t="s">
        <v>34</v>
      </c>
      <c r="D32" s="26"/>
      <c r="E32" s="32" t="s">
        <v>910</v>
      </c>
      <c r="F32" s="21" t="s">
        <v>593</v>
      </c>
      <c r="G32" s="109" t="s">
        <v>559</v>
      </c>
      <c r="H32" s="109">
        <f t="shared" si="0"/>
        <v>0</v>
      </c>
      <c r="I32" s="35">
        <v>2021</v>
      </c>
      <c r="J32" s="26" t="s">
        <v>10</v>
      </c>
      <c r="K32" s="26" t="s">
        <v>108</v>
      </c>
      <c r="L32" s="106" t="s">
        <v>909</v>
      </c>
      <c r="M32" s="29" t="s">
        <v>21</v>
      </c>
      <c r="N32" s="26" t="s">
        <v>13</v>
      </c>
      <c r="O32" s="30">
        <v>1</v>
      </c>
    </row>
    <row r="33" spans="1:15" ht="63.75">
      <c r="A33" s="93" t="s">
        <v>454</v>
      </c>
      <c r="B33" s="25" t="s">
        <v>109</v>
      </c>
      <c r="C33" s="26" t="s">
        <v>34</v>
      </c>
      <c r="D33" s="26" t="s">
        <v>97</v>
      </c>
      <c r="E33" s="26" t="s">
        <v>110</v>
      </c>
      <c r="F33" s="21" t="s">
        <v>825</v>
      </c>
      <c r="G33" s="108" t="s">
        <v>609</v>
      </c>
      <c r="H33" s="109">
        <f t="shared" si="0"/>
        <v>3</v>
      </c>
      <c r="I33" s="35">
        <v>2005</v>
      </c>
      <c r="J33" s="26" t="s">
        <v>10</v>
      </c>
      <c r="K33" s="26" t="s">
        <v>111</v>
      </c>
      <c r="L33" s="106" t="s">
        <v>603</v>
      </c>
      <c r="M33" s="29" t="s">
        <v>21</v>
      </c>
      <c r="N33" s="26" t="s">
        <v>13</v>
      </c>
      <c r="O33" s="30">
        <v>1</v>
      </c>
    </row>
    <row r="34" spans="1:15" ht="89.25">
      <c r="A34" s="94" t="s">
        <v>455</v>
      </c>
      <c r="B34" s="31" t="s">
        <v>421</v>
      </c>
      <c r="C34" s="26" t="s">
        <v>34</v>
      </c>
      <c r="D34" s="26"/>
      <c r="E34" s="32" t="s">
        <v>422</v>
      </c>
      <c r="F34" s="21" t="s">
        <v>826</v>
      </c>
      <c r="G34" s="109" t="s">
        <v>604</v>
      </c>
      <c r="H34" s="109">
        <f t="shared" ref="H34:H65" si="2">COUNTIF(G:G,"*"&amp;F34&amp;"*")</f>
        <v>1</v>
      </c>
      <c r="I34" s="35">
        <v>2022</v>
      </c>
      <c r="J34" s="26" t="s">
        <v>10</v>
      </c>
      <c r="K34" s="26" t="s">
        <v>113</v>
      </c>
      <c r="L34" s="33" t="s">
        <v>423</v>
      </c>
      <c r="M34" s="29" t="s">
        <v>21</v>
      </c>
      <c r="N34" s="26" t="s">
        <v>13</v>
      </c>
      <c r="O34" s="30">
        <v>1</v>
      </c>
    </row>
    <row r="35" spans="1:15" ht="38.25">
      <c r="A35" s="95" t="s">
        <v>453</v>
      </c>
      <c r="B35" s="20" t="s">
        <v>114</v>
      </c>
      <c r="C35" s="21" t="s">
        <v>34</v>
      </c>
      <c r="D35" s="21"/>
      <c r="E35" s="21" t="s">
        <v>115</v>
      </c>
      <c r="F35" s="21" t="str">
        <f t="shared" si="1"/>
        <v>ISO 19132:2007</v>
      </c>
      <c r="G35" s="108" t="s">
        <v>559</v>
      </c>
      <c r="H35" s="109">
        <f t="shared" si="2"/>
        <v>0</v>
      </c>
      <c r="I35" s="22">
        <v>2007</v>
      </c>
      <c r="J35" s="21" t="s">
        <v>10</v>
      </c>
      <c r="K35" s="21" t="s">
        <v>116</v>
      </c>
      <c r="L35" s="23" t="s">
        <v>117</v>
      </c>
      <c r="M35" s="24"/>
      <c r="N35" s="21" t="s">
        <v>13</v>
      </c>
      <c r="O35" s="21"/>
    </row>
    <row r="36" spans="1:15" ht="89.25">
      <c r="A36" s="25" t="s">
        <v>454</v>
      </c>
      <c r="B36" s="25" t="s">
        <v>118</v>
      </c>
      <c r="C36" s="26" t="s">
        <v>34</v>
      </c>
      <c r="D36" s="26"/>
      <c r="E36" s="26" t="s">
        <v>119</v>
      </c>
      <c r="F36" s="21" t="s">
        <v>627</v>
      </c>
      <c r="G36" s="108" t="s">
        <v>605</v>
      </c>
      <c r="H36" s="109">
        <f t="shared" si="2"/>
        <v>3</v>
      </c>
      <c r="I36" s="22">
        <v>2005</v>
      </c>
      <c r="J36" s="21" t="s">
        <v>10</v>
      </c>
      <c r="K36" s="21" t="s">
        <v>120</v>
      </c>
      <c r="L36" s="23" t="s">
        <v>121</v>
      </c>
      <c r="M36" s="24" t="s">
        <v>21</v>
      </c>
      <c r="N36" s="21" t="s">
        <v>13</v>
      </c>
      <c r="O36" s="123">
        <v>1</v>
      </c>
    </row>
    <row r="37" spans="1:15" ht="38.25">
      <c r="A37" s="95" t="s">
        <v>453</v>
      </c>
      <c r="B37" s="20" t="s">
        <v>122</v>
      </c>
      <c r="C37" s="21" t="s">
        <v>34</v>
      </c>
      <c r="D37" s="21"/>
      <c r="E37" s="21" t="s">
        <v>123</v>
      </c>
      <c r="F37" s="21" t="s">
        <v>626</v>
      </c>
      <c r="G37" s="108" t="s">
        <v>559</v>
      </c>
      <c r="H37" s="109">
        <f t="shared" si="2"/>
        <v>0</v>
      </c>
      <c r="I37" s="22">
        <v>2007</v>
      </c>
      <c r="J37" s="21" t="s">
        <v>10</v>
      </c>
      <c r="K37" s="21" t="s">
        <v>124</v>
      </c>
      <c r="L37" s="23" t="s">
        <v>125</v>
      </c>
      <c r="M37" s="24"/>
      <c r="N37" s="21" t="s">
        <v>13</v>
      </c>
      <c r="O37" s="21"/>
    </row>
    <row r="38" spans="1:15" ht="63.75">
      <c r="A38" s="93" t="s">
        <v>454</v>
      </c>
      <c r="B38" s="25" t="s">
        <v>126</v>
      </c>
      <c r="C38" s="26" t="s">
        <v>34</v>
      </c>
      <c r="D38" s="26"/>
      <c r="E38" s="26" t="s">
        <v>127</v>
      </c>
      <c r="F38" s="21" t="s">
        <v>625</v>
      </c>
      <c r="G38" s="108" t="s">
        <v>606</v>
      </c>
      <c r="H38" s="109">
        <f t="shared" si="2"/>
        <v>9</v>
      </c>
      <c r="I38" s="35">
        <v>2015</v>
      </c>
      <c r="J38" s="26" t="s">
        <v>10</v>
      </c>
      <c r="K38" s="26" t="s">
        <v>128</v>
      </c>
      <c r="L38" s="33" t="s">
        <v>424</v>
      </c>
      <c r="M38" s="29" t="s">
        <v>21</v>
      </c>
      <c r="N38" s="26" t="s">
        <v>13</v>
      </c>
      <c r="O38" s="30">
        <v>1</v>
      </c>
    </row>
    <row r="39" spans="1:15" ht="153">
      <c r="A39" s="94" t="s">
        <v>455</v>
      </c>
      <c r="B39" s="31" t="s">
        <v>462</v>
      </c>
      <c r="C39" s="31" t="s">
        <v>34</v>
      </c>
      <c r="D39" s="31" t="s">
        <v>97</v>
      </c>
      <c r="E39" s="31" t="s">
        <v>461</v>
      </c>
      <c r="F39" s="21" t="s">
        <v>623</v>
      </c>
      <c r="G39" s="109" t="s">
        <v>817</v>
      </c>
      <c r="H39" s="109">
        <f t="shared" si="2"/>
        <v>22</v>
      </c>
      <c r="I39" s="35">
        <v>2020</v>
      </c>
      <c r="J39" s="26" t="s">
        <v>10</v>
      </c>
      <c r="K39" s="26" t="s">
        <v>129</v>
      </c>
      <c r="L39" s="33" t="s">
        <v>130</v>
      </c>
      <c r="M39" s="29" t="s">
        <v>21</v>
      </c>
      <c r="N39" s="26" t="s">
        <v>13</v>
      </c>
      <c r="O39" s="30">
        <v>1</v>
      </c>
    </row>
    <row r="40" spans="1:15" ht="51">
      <c r="A40" s="98" t="s">
        <v>454</v>
      </c>
      <c r="B40" s="98" t="s">
        <v>624</v>
      </c>
      <c r="C40" s="98" t="s">
        <v>34</v>
      </c>
      <c r="D40" s="98"/>
      <c r="E40" s="98" t="s">
        <v>132</v>
      </c>
      <c r="F40" s="21" t="s">
        <v>629</v>
      </c>
      <c r="G40" s="108" t="s">
        <v>631</v>
      </c>
      <c r="H40" s="109">
        <f t="shared" si="2"/>
        <v>0</v>
      </c>
      <c r="I40" s="22">
        <v>2007</v>
      </c>
      <c r="J40" s="21" t="s">
        <v>10</v>
      </c>
      <c r="K40" s="21" t="s">
        <v>133</v>
      </c>
      <c r="L40" s="44" t="s">
        <v>134</v>
      </c>
      <c r="M40" s="24" t="s">
        <v>21</v>
      </c>
      <c r="N40" s="21" t="s">
        <v>13</v>
      </c>
      <c r="O40" s="21">
        <v>1</v>
      </c>
    </row>
    <row r="41" spans="1:15" ht="38.25">
      <c r="A41" s="120" t="s">
        <v>456</v>
      </c>
      <c r="B41" s="86" t="s">
        <v>632</v>
      </c>
      <c r="C41" s="87" t="s">
        <v>34</v>
      </c>
      <c r="D41" s="87"/>
      <c r="E41" s="63" t="s">
        <v>633</v>
      </c>
      <c r="F41" s="21" t="s">
        <v>630</v>
      </c>
      <c r="G41" s="109" t="s">
        <v>559</v>
      </c>
      <c r="H41" s="109">
        <f t="shared" si="2"/>
        <v>0</v>
      </c>
      <c r="I41" s="22">
        <v>2006</v>
      </c>
      <c r="J41" s="21" t="s">
        <v>10</v>
      </c>
      <c r="K41" s="21" t="s">
        <v>136</v>
      </c>
      <c r="L41" s="23" t="s">
        <v>137</v>
      </c>
      <c r="M41" s="24"/>
      <c r="N41" s="21" t="s">
        <v>13</v>
      </c>
      <c r="O41" s="45"/>
    </row>
    <row r="42" spans="1:15" ht="63.75">
      <c r="A42" s="98" t="s">
        <v>454</v>
      </c>
      <c r="B42" s="36" t="s">
        <v>634</v>
      </c>
      <c r="C42" s="26" t="s">
        <v>34</v>
      </c>
      <c r="D42" s="26"/>
      <c r="E42" s="32" t="s">
        <v>139</v>
      </c>
      <c r="F42" s="21" t="s">
        <v>635</v>
      </c>
      <c r="G42" s="109" t="s">
        <v>639</v>
      </c>
      <c r="H42" s="109">
        <f t="shared" si="2"/>
        <v>0</v>
      </c>
      <c r="I42" s="35">
        <v>2008</v>
      </c>
      <c r="J42" s="26" t="s">
        <v>10</v>
      </c>
      <c r="K42" s="26" t="s">
        <v>140</v>
      </c>
      <c r="L42" s="28" t="s">
        <v>141</v>
      </c>
      <c r="M42" s="29" t="s">
        <v>21</v>
      </c>
      <c r="N42" s="26" t="s">
        <v>13</v>
      </c>
      <c r="O42" s="30">
        <v>2</v>
      </c>
    </row>
    <row r="43" spans="1:15" ht="153">
      <c r="A43" s="98" t="s">
        <v>454</v>
      </c>
      <c r="B43" s="36" t="s">
        <v>636</v>
      </c>
      <c r="C43" s="26" t="s">
        <v>34</v>
      </c>
      <c r="D43" s="26" t="s">
        <v>97</v>
      </c>
      <c r="E43" s="32" t="s">
        <v>143</v>
      </c>
      <c r="F43" s="21" t="s">
        <v>637</v>
      </c>
      <c r="G43" s="109" t="s">
        <v>640</v>
      </c>
      <c r="H43" s="109">
        <f t="shared" si="2"/>
        <v>2</v>
      </c>
      <c r="I43" s="35">
        <v>2010</v>
      </c>
      <c r="J43" s="26" t="s">
        <v>10</v>
      </c>
      <c r="K43" s="26" t="s">
        <v>144</v>
      </c>
      <c r="L43" s="106" t="s">
        <v>638</v>
      </c>
      <c r="M43" s="29" t="s">
        <v>21</v>
      </c>
      <c r="N43" s="26" t="s">
        <v>13</v>
      </c>
      <c r="O43" s="30">
        <v>1</v>
      </c>
    </row>
    <row r="44" spans="1:15" ht="127.5">
      <c r="A44" s="98" t="s">
        <v>454</v>
      </c>
      <c r="B44" s="36" t="s">
        <v>643</v>
      </c>
      <c r="C44" s="26" t="s">
        <v>34</v>
      </c>
      <c r="D44" s="26" t="s">
        <v>97</v>
      </c>
      <c r="E44" s="32" t="s">
        <v>146</v>
      </c>
      <c r="F44" s="21" t="s">
        <v>641</v>
      </c>
      <c r="G44" s="109" t="s">
        <v>645</v>
      </c>
      <c r="H44" s="109">
        <f t="shared" si="2"/>
        <v>10</v>
      </c>
      <c r="I44" s="35">
        <v>2010</v>
      </c>
      <c r="J44" s="26" t="s">
        <v>10</v>
      </c>
      <c r="K44" s="26" t="s">
        <v>147</v>
      </c>
      <c r="L44" s="106" t="s">
        <v>642</v>
      </c>
      <c r="M44" s="29" t="s">
        <v>21</v>
      </c>
      <c r="N44" s="26" t="s">
        <v>13</v>
      </c>
      <c r="O44" s="30">
        <v>1</v>
      </c>
    </row>
    <row r="45" spans="1:15" ht="76.5">
      <c r="A45" s="94" t="s">
        <v>455</v>
      </c>
      <c r="B45" s="94" t="s">
        <v>652</v>
      </c>
      <c r="C45" s="94" t="s">
        <v>34</v>
      </c>
      <c r="D45" s="94"/>
      <c r="E45" s="94" t="s">
        <v>653</v>
      </c>
      <c r="F45" s="21" t="s">
        <v>654</v>
      </c>
      <c r="G45" s="109" t="s">
        <v>659</v>
      </c>
      <c r="H45" s="109">
        <f t="shared" si="2"/>
        <v>1</v>
      </c>
      <c r="I45" s="35">
        <v>2009</v>
      </c>
      <c r="J45" s="26" t="s">
        <v>10</v>
      </c>
      <c r="K45" s="32" t="s">
        <v>656</v>
      </c>
      <c r="L45" s="106" t="s">
        <v>651</v>
      </c>
      <c r="M45" s="29" t="s">
        <v>21</v>
      </c>
      <c r="N45" s="26" t="s">
        <v>13</v>
      </c>
      <c r="O45" s="30">
        <v>1</v>
      </c>
    </row>
    <row r="46" spans="1:15" ht="63.75">
      <c r="A46" s="98" t="s">
        <v>454</v>
      </c>
      <c r="B46" s="36" t="s">
        <v>660</v>
      </c>
      <c r="C46" s="26" t="s">
        <v>34</v>
      </c>
      <c r="D46" s="26"/>
      <c r="E46" s="32" t="s">
        <v>149</v>
      </c>
      <c r="F46" s="21" t="s">
        <v>663</v>
      </c>
      <c r="G46" s="109" t="s">
        <v>661</v>
      </c>
      <c r="H46" s="109">
        <f t="shared" si="2"/>
        <v>0</v>
      </c>
      <c r="I46" s="35">
        <v>2018</v>
      </c>
      <c r="J46" s="26" t="s">
        <v>10</v>
      </c>
      <c r="K46" s="26" t="s">
        <v>150</v>
      </c>
      <c r="L46" s="28" t="s">
        <v>151</v>
      </c>
      <c r="M46" s="29" t="s">
        <v>21</v>
      </c>
      <c r="N46" s="26" t="s">
        <v>13</v>
      </c>
      <c r="O46" s="30">
        <v>1</v>
      </c>
    </row>
    <row r="47" spans="1:15" ht="63.75">
      <c r="A47" s="99" t="s">
        <v>455</v>
      </c>
      <c r="B47" s="31" t="s">
        <v>427</v>
      </c>
      <c r="C47" s="26" t="s">
        <v>34</v>
      </c>
      <c r="D47" s="26"/>
      <c r="E47" s="32" t="s">
        <v>428</v>
      </c>
      <c r="F47" s="21" t="s">
        <v>664</v>
      </c>
      <c r="G47" s="109" t="s">
        <v>662</v>
      </c>
      <c r="H47" s="109">
        <f t="shared" si="2"/>
        <v>10</v>
      </c>
      <c r="I47" s="35">
        <v>2023</v>
      </c>
      <c r="J47" s="26" t="s">
        <v>10</v>
      </c>
      <c r="K47" s="26" t="s">
        <v>152</v>
      </c>
      <c r="L47" s="33" t="s">
        <v>429</v>
      </c>
      <c r="M47" s="29" t="s">
        <v>21</v>
      </c>
      <c r="N47" s="26" t="s">
        <v>13</v>
      </c>
      <c r="O47" s="30">
        <v>1</v>
      </c>
    </row>
    <row r="48" spans="1:15" ht="191.25">
      <c r="A48" s="99" t="s">
        <v>455</v>
      </c>
      <c r="B48" s="31" t="s">
        <v>666</v>
      </c>
      <c r="C48" s="26" t="s">
        <v>34</v>
      </c>
      <c r="D48" s="26"/>
      <c r="E48" s="32" t="s">
        <v>417</v>
      </c>
      <c r="F48" s="21" t="s">
        <v>665</v>
      </c>
      <c r="G48" s="109" t="s">
        <v>673</v>
      </c>
      <c r="H48" s="109">
        <f t="shared" si="2"/>
        <v>8</v>
      </c>
      <c r="I48" s="35">
        <v>2023</v>
      </c>
      <c r="J48" s="26" t="s">
        <v>10</v>
      </c>
      <c r="K48" s="26" t="s">
        <v>154</v>
      </c>
      <c r="L48" s="106" t="s">
        <v>672</v>
      </c>
      <c r="M48" s="29" t="s">
        <v>21</v>
      </c>
      <c r="N48" s="26" t="s">
        <v>13</v>
      </c>
      <c r="O48" s="30">
        <v>1</v>
      </c>
    </row>
    <row r="49" spans="1:15" ht="102">
      <c r="A49" s="94" t="s">
        <v>455</v>
      </c>
      <c r="B49" s="46" t="s">
        <v>670</v>
      </c>
      <c r="C49" s="47" t="s">
        <v>34</v>
      </c>
      <c r="D49" s="47"/>
      <c r="E49" s="47" t="s">
        <v>668</v>
      </c>
      <c r="F49" s="21" t="s">
        <v>669</v>
      </c>
      <c r="G49" s="109" t="s">
        <v>667</v>
      </c>
      <c r="H49" s="109">
        <f t="shared" si="2"/>
        <v>0</v>
      </c>
      <c r="I49" s="48">
        <v>2023</v>
      </c>
      <c r="J49" s="32" t="s">
        <v>10</v>
      </c>
      <c r="K49" s="47" t="s">
        <v>671</v>
      </c>
      <c r="L49" s="49" t="s">
        <v>418</v>
      </c>
      <c r="M49" s="50" t="s">
        <v>21</v>
      </c>
      <c r="N49" s="32" t="s">
        <v>13</v>
      </c>
      <c r="O49" s="51">
        <v>1</v>
      </c>
    </row>
    <row r="50" spans="1:15" ht="51">
      <c r="A50" s="93" t="s">
        <v>454</v>
      </c>
      <c r="B50" s="32" t="s">
        <v>674</v>
      </c>
      <c r="C50" s="47" t="s">
        <v>34</v>
      </c>
      <c r="D50" s="32"/>
      <c r="E50" s="32" t="s">
        <v>155</v>
      </c>
      <c r="F50" s="21" t="s">
        <v>675</v>
      </c>
      <c r="G50" s="109" t="s">
        <v>676</v>
      </c>
      <c r="H50" s="109">
        <f t="shared" si="2"/>
        <v>1</v>
      </c>
      <c r="I50" s="52">
        <v>2016</v>
      </c>
      <c r="J50" s="32" t="s">
        <v>10</v>
      </c>
      <c r="K50" s="32" t="s">
        <v>156</v>
      </c>
      <c r="L50" s="53" t="s">
        <v>157</v>
      </c>
      <c r="M50" s="50" t="s">
        <v>21</v>
      </c>
      <c r="N50" s="32" t="s">
        <v>13</v>
      </c>
      <c r="O50" s="51">
        <v>1</v>
      </c>
    </row>
    <row r="51" spans="1:15" ht="38.25">
      <c r="A51" s="96" t="s">
        <v>678</v>
      </c>
      <c r="B51" s="96" t="s">
        <v>677</v>
      </c>
      <c r="C51" s="117" t="s">
        <v>34</v>
      </c>
      <c r="D51" s="63"/>
      <c r="E51" s="63" t="s">
        <v>681</v>
      </c>
      <c r="F51" s="116" t="str">
        <f t="shared" si="1"/>
        <v>ISO/WD 19157-3</v>
      </c>
      <c r="G51" s="109" t="s">
        <v>559</v>
      </c>
      <c r="H51" s="109">
        <f t="shared" si="2"/>
        <v>0</v>
      </c>
      <c r="I51" s="52">
        <v>2016</v>
      </c>
      <c r="J51" s="32" t="s">
        <v>10</v>
      </c>
      <c r="K51" s="32" t="s">
        <v>679</v>
      </c>
      <c r="L51" s="115" t="s">
        <v>680</v>
      </c>
      <c r="M51" s="50" t="s">
        <v>13</v>
      </c>
      <c r="N51" s="32" t="s">
        <v>13</v>
      </c>
      <c r="O51" s="51"/>
    </row>
    <row r="52" spans="1:15" ht="38.25">
      <c r="A52" s="95" t="s">
        <v>453</v>
      </c>
      <c r="B52" s="54" t="s">
        <v>158</v>
      </c>
      <c r="C52" s="54" t="s">
        <v>34</v>
      </c>
      <c r="D52" s="54"/>
      <c r="E52" s="54" t="s">
        <v>159</v>
      </c>
      <c r="F52" s="21" t="str">
        <f t="shared" si="1"/>
        <v>ISO 23950:1998</v>
      </c>
      <c r="G52" s="109" t="s">
        <v>559</v>
      </c>
      <c r="H52" s="109">
        <f t="shared" si="2"/>
        <v>0</v>
      </c>
      <c r="I52" s="55">
        <v>1998</v>
      </c>
      <c r="J52" s="54" t="s">
        <v>10</v>
      </c>
      <c r="K52" s="54" t="s">
        <v>401</v>
      </c>
      <c r="L52" s="23" t="s">
        <v>160</v>
      </c>
      <c r="M52" s="56" t="s">
        <v>13</v>
      </c>
      <c r="N52" s="54" t="s">
        <v>13</v>
      </c>
      <c r="O52" s="54"/>
    </row>
    <row r="53" spans="1:15" ht="51">
      <c r="A53" s="94" t="s">
        <v>455</v>
      </c>
      <c r="B53" s="57" t="s">
        <v>696</v>
      </c>
      <c r="C53" s="32" t="s">
        <v>34</v>
      </c>
      <c r="D53" s="32"/>
      <c r="E53" s="32" t="s">
        <v>682</v>
      </c>
      <c r="F53" s="21" t="str">
        <f t="shared" ref="F53" si="3">E53</f>
        <v>ISO 3166</v>
      </c>
      <c r="G53" s="109" t="s">
        <v>542</v>
      </c>
      <c r="H53" s="109">
        <f t="shared" si="2"/>
        <v>8</v>
      </c>
      <c r="I53" s="52" t="s">
        <v>683</v>
      </c>
      <c r="J53" s="32" t="s">
        <v>10</v>
      </c>
      <c r="K53" s="32" t="s">
        <v>162</v>
      </c>
      <c r="L53" s="28" t="s">
        <v>684</v>
      </c>
      <c r="M53" s="50" t="s">
        <v>21</v>
      </c>
      <c r="N53" s="32" t="s">
        <v>13</v>
      </c>
      <c r="O53" s="51">
        <v>1</v>
      </c>
    </row>
    <row r="54" spans="1:15" ht="216.75">
      <c r="A54" s="96" t="s">
        <v>456</v>
      </c>
      <c r="B54" s="96" t="s">
        <v>694</v>
      </c>
      <c r="C54" s="96" t="s">
        <v>34</v>
      </c>
      <c r="D54" s="96"/>
      <c r="E54" s="96" t="s">
        <v>430</v>
      </c>
      <c r="F54" s="21" t="s">
        <v>690</v>
      </c>
      <c r="G54" s="109" t="s">
        <v>559</v>
      </c>
      <c r="H54" s="109">
        <f t="shared" si="2"/>
        <v>6</v>
      </c>
      <c r="I54" s="52" t="s">
        <v>685</v>
      </c>
      <c r="J54" s="32" t="s">
        <v>10</v>
      </c>
      <c r="K54" s="32" t="s">
        <v>163</v>
      </c>
      <c r="L54" s="106" t="s">
        <v>691</v>
      </c>
      <c r="M54" s="50" t="s">
        <v>13</v>
      </c>
      <c r="N54" s="32" t="s">
        <v>13</v>
      </c>
      <c r="O54" s="51"/>
    </row>
    <row r="55" spans="1:15" ht="25.5">
      <c r="A55" s="95" t="s">
        <v>453</v>
      </c>
      <c r="B55" s="54" t="s">
        <v>697</v>
      </c>
      <c r="C55" s="54" t="s">
        <v>34</v>
      </c>
      <c r="D55" s="54"/>
      <c r="E55" s="54" t="s">
        <v>165</v>
      </c>
      <c r="F55" s="21" t="s">
        <v>827</v>
      </c>
      <c r="G55" s="109" t="s">
        <v>559</v>
      </c>
      <c r="H55" s="109">
        <f t="shared" si="2"/>
        <v>0</v>
      </c>
      <c r="I55" s="55">
        <v>2008</v>
      </c>
      <c r="J55" s="54" t="s">
        <v>10</v>
      </c>
      <c r="K55" s="54" t="s">
        <v>166</v>
      </c>
      <c r="L55" s="23" t="s">
        <v>167</v>
      </c>
      <c r="M55" s="56"/>
      <c r="N55" s="54" t="s">
        <v>13</v>
      </c>
      <c r="O55" s="54">
        <v>2</v>
      </c>
    </row>
    <row r="56" spans="1:15" ht="38.25">
      <c r="A56" s="94" t="s">
        <v>455</v>
      </c>
      <c r="B56" s="57" t="s">
        <v>698</v>
      </c>
      <c r="C56" s="32" t="s">
        <v>34</v>
      </c>
      <c r="D56" s="32"/>
      <c r="E56" s="32" t="s">
        <v>431</v>
      </c>
      <c r="F56" s="21" t="s">
        <v>824</v>
      </c>
      <c r="G56" s="109" t="s">
        <v>688</v>
      </c>
      <c r="H56" s="109">
        <f t="shared" si="2"/>
        <v>24</v>
      </c>
      <c r="I56" s="52" t="s">
        <v>686</v>
      </c>
      <c r="J56" s="32" t="s">
        <v>10</v>
      </c>
      <c r="K56" s="32" t="s">
        <v>169</v>
      </c>
      <c r="L56" s="28" t="s">
        <v>170</v>
      </c>
      <c r="M56" s="50" t="s">
        <v>21</v>
      </c>
      <c r="N56" s="32" t="s">
        <v>13</v>
      </c>
      <c r="O56" s="51">
        <v>1</v>
      </c>
    </row>
    <row r="57" spans="1:15" ht="63.75">
      <c r="A57" s="94" t="s">
        <v>455</v>
      </c>
      <c r="B57" s="57" t="s">
        <v>699</v>
      </c>
      <c r="C57" s="32" t="s">
        <v>34</v>
      </c>
      <c r="D57" s="32"/>
      <c r="E57" s="32" t="s">
        <v>463</v>
      </c>
      <c r="F57" s="21" t="s">
        <v>687</v>
      </c>
      <c r="G57" s="109" t="s">
        <v>688</v>
      </c>
      <c r="H57" s="109">
        <f t="shared" si="2"/>
        <v>1</v>
      </c>
      <c r="I57" s="52">
        <v>2020</v>
      </c>
      <c r="J57" s="32" t="s">
        <v>10</v>
      </c>
      <c r="K57" s="32" t="s">
        <v>171</v>
      </c>
      <c r="L57" s="28" t="s">
        <v>464</v>
      </c>
      <c r="M57" s="50" t="s">
        <v>21</v>
      </c>
      <c r="N57" s="32" t="s">
        <v>13</v>
      </c>
      <c r="O57" s="32">
        <v>1</v>
      </c>
    </row>
    <row r="58" spans="1:15" ht="76.5">
      <c r="A58" s="94" t="s">
        <v>455</v>
      </c>
      <c r="B58" s="94" t="s">
        <v>704</v>
      </c>
      <c r="C58" s="32" t="s">
        <v>34</v>
      </c>
      <c r="D58" s="32"/>
      <c r="E58" s="32" t="s">
        <v>607</v>
      </c>
      <c r="F58" s="21" t="s">
        <v>608</v>
      </c>
      <c r="G58" s="109" t="s">
        <v>707</v>
      </c>
      <c r="H58" s="109">
        <f t="shared" si="2"/>
        <v>2</v>
      </c>
      <c r="I58" s="58">
        <v>42384</v>
      </c>
      <c r="J58" s="32" t="s">
        <v>10</v>
      </c>
      <c r="K58" s="32" t="s">
        <v>705</v>
      </c>
      <c r="L58" s="106" t="s">
        <v>706</v>
      </c>
      <c r="M58" s="50" t="s">
        <v>21</v>
      </c>
      <c r="N58" s="32" t="s">
        <v>13</v>
      </c>
      <c r="O58" s="51">
        <v>1</v>
      </c>
    </row>
    <row r="59" spans="1:15" ht="52.9" customHeight="1">
      <c r="A59" s="93" t="s">
        <v>455</v>
      </c>
      <c r="B59" s="32" t="s">
        <v>700</v>
      </c>
      <c r="C59" s="32" t="s">
        <v>34</v>
      </c>
      <c r="D59" s="32"/>
      <c r="E59" s="32" t="s">
        <v>708</v>
      </c>
      <c r="F59" s="21" t="s">
        <v>172</v>
      </c>
      <c r="G59" s="109" t="s">
        <v>542</v>
      </c>
      <c r="H59" s="109">
        <f t="shared" si="2"/>
        <v>0</v>
      </c>
      <c r="I59" s="52">
        <v>2022</v>
      </c>
      <c r="J59" s="32" t="s">
        <v>10</v>
      </c>
      <c r="K59" s="32" t="s">
        <v>411</v>
      </c>
      <c r="L59" s="33" t="s">
        <v>432</v>
      </c>
      <c r="M59" s="50" t="s">
        <v>21</v>
      </c>
      <c r="N59" s="32" t="s">
        <v>13</v>
      </c>
      <c r="O59" s="32">
        <v>2</v>
      </c>
    </row>
    <row r="60" spans="1:15" ht="153">
      <c r="A60" s="93" t="s">
        <v>455</v>
      </c>
      <c r="B60" s="32" t="s">
        <v>828</v>
      </c>
      <c r="C60" s="32" t="s">
        <v>34</v>
      </c>
      <c r="D60" s="32"/>
      <c r="E60" s="32" t="s">
        <v>709</v>
      </c>
      <c r="F60" s="21" t="s">
        <v>829</v>
      </c>
      <c r="G60" s="109" t="s">
        <v>711</v>
      </c>
      <c r="H60" s="109">
        <f t="shared" si="2"/>
        <v>1</v>
      </c>
      <c r="I60" s="52">
        <v>2023</v>
      </c>
      <c r="J60" s="32" t="s">
        <v>10</v>
      </c>
      <c r="K60" s="32" t="s">
        <v>710</v>
      </c>
      <c r="L60" s="33" t="s">
        <v>433</v>
      </c>
      <c r="M60" s="50" t="s">
        <v>21</v>
      </c>
      <c r="N60" s="32" t="s">
        <v>13</v>
      </c>
      <c r="O60" s="51">
        <v>1</v>
      </c>
    </row>
    <row r="61" spans="1:15" ht="63.75">
      <c r="A61" s="93" t="s">
        <v>455</v>
      </c>
      <c r="B61" s="32" t="s">
        <v>701</v>
      </c>
      <c r="C61" s="32" t="s">
        <v>34</v>
      </c>
      <c r="D61" s="32"/>
      <c r="E61" s="32" t="s">
        <v>466</v>
      </c>
      <c r="F61" s="21" t="s">
        <v>830</v>
      </c>
      <c r="G61" s="109" t="s">
        <v>712</v>
      </c>
      <c r="H61" s="109">
        <f t="shared" si="2"/>
        <v>0</v>
      </c>
      <c r="I61" s="52">
        <v>2019</v>
      </c>
      <c r="J61" s="32" t="s">
        <v>10</v>
      </c>
      <c r="K61" s="32" t="s">
        <v>174</v>
      </c>
      <c r="L61" s="33" t="s">
        <v>465</v>
      </c>
      <c r="M61" s="50" t="s">
        <v>21</v>
      </c>
      <c r="N61" s="32" t="s">
        <v>13</v>
      </c>
      <c r="O61" s="51">
        <v>1</v>
      </c>
    </row>
    <row r="62" spans="1:15" ht="89.25">
      <c r="A62" s="93" t="s">
        <v>454</v>
      </c>
      <c r="B62" s="32" t="s">
        <v>716</v>
      </c>
      <c r="C62" s="32" t="s">
        <v>34</v>
      </c>
      <c r="D62" s="32"/>
      <c r="E62" s="32" t="s">
        <v>176</v>
      </c>
      <c r="F62" s="21" t="s">
        <v>831</v>
      </c>
      <c r="G62" s="109" t="s">
        <v>717</v>
      </c>
      <c r="H62" s="109">
        <f t="shared" si="2"/>
        <v>0</v>
      </c>
      <c r="I62" s="52">
        <v>2009</v>
      </c>
      <c r="J62" s="32" t="s">
        <v>10</v>
      </c>
      <c r="K62" s="32" t="s">
        <v>177</v>
      </c>
      <c r="L62" s="28" t="s">
        <v>178</v>
      </c>
      <c r="M62" s="50" t="s">
        <v>21</v>
      </c>
      <c r="N62" s="32" t="s">
        <v>13</v>
      </c>
      <c r="O62" s="32">
        <v>1</v>
      </c>
    </row>
    <row r="63" spans="1:15" ht="51">
      <c r="A63" s="96" t="s">
        <v>456</v>
      </c>
      <c r="B63" s="96" t="s">
        <v>179</v>
      </c>
      <c r="C63" s="96" t="s">
        <v>34</v>
      </c>
      <c r="D63" s="96"/>
      <c r="E63" s="96" t="s">
        <v>180</v>
      </c>
      <c r="F63" s="95" t="str">
        <f t="shared" si="1"/>
        <v>ISO/TS 19139:2007</v>
      </c>
      <c r="G63" s="109" t="s">
        <v>559</v>
      </c>
      <c r="H63" s="109">
        <f t="shared" si="2"/>
        <v>2</v>
      </c>
      <c r="I63" s="60">
        <v>2007</v>
      </c>
      <c r="J63" s="59" t="s">
        <v>10</v>
      </c>
      <c r="K63" s="59" t="s">
        <v>181</v>
      </c>
      <c r="L63" s="40" t="s">
        <v>182</v>
      </c>
      <c r="M63" s="61"/>
      <c r="N63" s="54" t="s">
        <v>13</v>
      </c>
      <c r="O63" s="62"/>
    </row>
    <row r="64" spans="1:15" ht="127.5">
      <c r="A64" s="93" t="s">
        <v>454</v>
      </c>
      <c r="B64" s="32" t="s">
        <v>718</v>
      </c>
      <c r="C64" s="32" t="s">
        <v>34</v>
      </c>
      <c r="D64" s="32"/>
      <c r="E64" s="32" t="s">
        <v>183</v>
      </c>
      <c r="F64" s="21" t="s">
        <v>720</v>
      </c>
      <c r="G64" s="109" t="s">
        <v>719</v>
      </c>
      <c r="H64" s="109">
        <f t="shared" si="2"/>
        <v>0</v>
      </c>
      <c r="I64" s="52">
        <v>2019</v>
      </c>
      <c r="J64" s="32" t="s">
        <v>10</v>
      </c>
      <c r="K64" s="32" t="s">
        <v>184</v>
      </c>
      <c r="L64" s="53" t="s">
        <v>185</v>
      </c>
      <c r="M64" s="50" t="s">
        <v>21</v>
      </c>
      <c r="N64" s="32" t="s">
        <v>13</v>
      </c>
      <c r="O64" s="51">
        <v>1</v>
      </c>
    </row>
    <row r="65" spans="1:15" ht="38.25">
      <c r="A65" s="96" t="s">
        <v>456</v>
      </c>
      <c r="B65" s="63" t="s">
        <v>702</v>
      </c>
      <c r="C65" s="63" t="s">
        <v>34</v>
      </c>
      <c r="D65" s="63"/>
      <c r="E65" s="63" t="s">
        <v>434</v>
      </c>
      <c r="F65" s="21" t="str">
        <f t="shared" si="1"/>
        <v xml:space="preserve">ISO/TS 19139-2:2012 </v>
      </c>
      <c r="G65" s="109" t="s">
        <v>559</v>
      </c>
      <c r="H65" s="109">
        <f t="shared" si="2"/>
        <v>0</v>
      </c>
      <c r="I65" s="64">
        <v>2012</v>
      </c>
      <c r="J65" s="63" t="s">
        <v>10</v>
      </c>
      <c r="K65" s="63" t="s">
        <v>186</v>
      </c>
      <c r="L65" s="65" t="s">
        <v>187</v>
      </c>
      <c r="M65" s="66"/>
      <c r="N65" s="63" t="s">
        <v>13</v>
      </c>
      <c r="O65" s="67"/>
    </row>
    <row r="66" spans="1:15" ht="63.75">
      <c r="A66" s="93" t="s">
        <v>454</v>
      </c>
      <c r="B66" s="32" t="s">
        <v>703</v>
      </c>
      <c r="C66" s="32" t="s">
        <v>34</v>
      </c>
      <c r="D66" s="32"/>
      <c r="E66" s="32" t="s">
        <v>189</v>
      </c>
      <c r="F66" s="21" t="s">
        <v>832</v>
      </c>
      <c r="G66" s="109" t="s">
        <v>665</v>
      </c>
      <c r="H66" s="109">
        <f t="shared" ref="H66:H97" si="4">COUNTIF(G:G,"*"&amp;F66&amp;"*")</f>
        <v>0</v>
      </c>
      <c r="I66" s="52">
        <v>2012</v>
      </c>
      <c r="J66" s="32" t="s">
        <v>10</v>
      </c>
      <c r="K66" s="32" t="s">
        <v>190</v>
      </c>
      <c r="L66" s="28" t="s">
        <v>191</v>
      </c>
      <c r="M66" s="50" t="s">
        <v>21</v>
      </c>
      <c r="N66" s="32" t="s">
        <v>13</v>
      </c>
      <c r="O66" s="51">
        <v>1</v>
      </c>
    </row>
    <row r="67" spans="1:15" ht="25.5">
      <c r="A67" s="93" t="s">
        <v>454</v>
      </c>
      <c r="B67" s="32" t="s">
        <v>192</v>
      </c>
      <c r="C67" s="32" t="s">
        <v>193</v>
      </c>
      <c r="D67" s="32"/>
      <c r="E67" s="32" t="s">
        <v>194</v>
      </c>
      <c r="F67" s="21" t="str">
        <f t="shared" ref="F67:F126" si="5">E67</f>
        <v>NSG 2564</v>
      </c>
      <c r="G67" s="109" t="s">
        <v>721</v>
      </c>
      <c r="H67" s="109">
        <f t="shared" si="4"/>
        <v>0</v>
      </c>
      <c r="I67" s="58">
        <v>42559</v>
      </c>
      <c r="J67" s="32" t="s">
        <v>195</v>
      </c>
      <c r="K67" s="32" t="s">
        <v>196</v>
      </c>
      <c r="L67" s="28" t="s">
        <v>197</v>
      </c>
      <c r="M67" s="50" t="s">
        <v>21</v>
      </c>
      <c r="N67" s="32" t="s">
        <v>13</v>
      </c>
      <c r="O67" s="32">
        <v>2</v>
      </c>
    </row>
    <row r="68" spans="1:15" ht="63.75">
      <c r="A68" s="93" t="s">
        <v>454</v>
      </c>
      <c r="B68" s="32" t="s">
        <v>725</v>
      </c>
      <c r="C68" s="32" t="s">
        <v>198</v>
      </c>
      <c r="D68" s="32"/>
      <c r="E68" s="32" t="s">
        <v>726</v>
      </c>
      <c r="F68" s="21" t="s">
        <v>833</v>
      </c>
      <c r="G68" s="109" t="s">
        <v>723</v>
      </c>
      <c r="H68" s="109">
        <f t="shared" si="4"/>
        <v>3</v>
      </c>
      <c r="I68" s="52">
        <v>2004</v>
      </c>
      <c r="J68" s="32" t="s">
        <v>10</v>
      </c>
      <c r="K68" s="32" t="s">
        <v>199</v>
      </c>
      <c r="L68" s="106" t="s">
        <v>722</v>
      </c>
      <c r="M68" s="50" t="s">
        <v>21</v>
      </c>
      <c r="N68" s="32" t="s">
        <v>13</v>
      </c>
      <c r="O68" s="51">
        <v>2</v>
      </c>
    </row>
    <row r="69" spans="1:15" ht="38.25">
      <c r="A69" s="93" t="s">
        <v>454</v>
      </c>
      <c r="B69" s="32" t="s">
        <v>724</v>
      </c>
      <c r="C69" s="32" t="s">
        <v>97</v>
      </c>
      <c r="D69" s="32"/>
      <c r="E69" s="32" t="s">
        <v>201</v>
      </c>
      <c r="F69" s="21" t="s">
        <v>834</v>
      </c>
      <c r="G69" s="109" t="s">
        <v>728</v>
      </c>
      <c r="H69" s="109">
        <f t="shared" si="4"/>
        <v>0</v>
      </c>
      <c r="I69" s="58">
        <v>36903</v>
      </c>
      <c r="J69" s="32" t="s">
        <v>10</v>
      </c>
      <c r="K69" s="32" t="s">
        <v>202</v>
      </c>
      <c r="L69" s="28" t="s">
        <v>203</v>
      </c>
      <c r="M69" s="50" t="s">
        <v>21</v>
      </c>
      <c r="N69" s="32" t="s">
        <v>13</v>
      </c>
      <c r="O69" s="51">
        <v>1</v>
      </c>
    </row>
    <row r="70" spans="1:15" ht="63.75">
      <c r="A70" s="93" t="s">
        <v>454</v>
      </c>
      <c r="B70" s="32" t="s">
        <v>204</v>
      </c>
      <c r="C70" s="32" t="s">
        <v>97</v>
      </c>
      <c r="D70" s="32"/>
      <c r="E70" s="32" t="s">
        <v>205</v>
      </c>
      <c r="F70" s="21" t="s">
        <v>835</v>
      </c>
      <c r="G70" s="109" t="s">
        <v>729</v>
      </c>
      <c r="H70" s="109">
        <f t="shared" si="4"/>
        <v>0</v>
      </c>
      <c r="I70" s="58">
        <v>38371</v>
      </c>
      <c r="J70" s="32" t="s">
        <v>10</v>
      </c>
      <c r="K70" s="32" t="s">
        <v>206</v>
      </c>
      <c r="L70" s="28" t="s">
        <v>207</v>
      </c>
      <c r="M70" s="50" t="s">
        <v>21</v>
      </c>
      <c r="N70" s="32" t="s">
        <v>13</v>
      </c>
      <c r="O70" s="51">
        <v>1</v>
      </c>
    </row>
    <row r="71" spans="1:15" ht="76.5">
      <c r="A71" s="93" t="s">
        <v>454</v>
      </c>
      <c r="B71" s="32" t="s">
        <v>823</v>
      </c>
      <c r="C71" s="32" t="s">
        <v>97</v>
      </c>
      <c r="D71" s="32"/>
      <c r="E71" s="32" t="s">
        <v>209</v>
      </c>
      <c r="F71" s="21" t="s">
        <v>836</v>
      </c>
      <c r="G71" s="109" t="s">
        <v>730</v>
      </c>
      <c r="H71" s="109">
        <f t="shared" si="4"/>
        <v>1</v>
      </c>
      <c r="I71" s="58">
        <v>38919</v>
      </c>
      <c r="J71" s="32" t="s">
        <v>10</v>
      </c>
      <c r="K71" s="32" t="s">
        <v>210</v>
      </c>
      <c r="L71" s="28" t="s">
        <v>211</v>
      </c>
      <c r="M71" s="50" t="s">
        <v>21</v>
      </c>
      <c r="N71" s="32" t="s">
        <v>13</v>
      </c>
      <c r="O71" s="51">
        <v>1</v>
      </c>
    </row>
    <row r="72" spans="1:15" ht="76.5">
      <c r="A72" s="93" t="s">
        <v>454</v>
      </c>
      <c r="B72" s="32" t="s">
        <v>212</v>
      </c>
      <c r="C72" s="32" t="s">
        <v>97</v>
      </c>
      <c r="D72" s="32"/>
      <c r="E72" s="32" t="s">
        <v>213</v>
      </c>
      <c r="F72" s="21" t="s">
        <v>837</v>
      </c>
      <c r="G72" s="109" t="s">
        <v>730</v>
      </c>
      <c r="H72" s="109">
        <f t="shared" si="4"/>
        <v>1</v>
      </c>
      <c r="I72" s="58">
        <v>39262</v>
      </c>
      <c r="J72" s="32" t="s">
        <v>10</v>
      </c>
      <c r="K72" s="32" t="s">
        <v>214</v>
      </c>
      <c r="L72" s="28" t="s">
        <v>215</v>
      </c>
      <c r="M72" s="50" t="s">
        <v>21</v>
      </c>
      <c r="N72" s="32" t="s">
        <v>13</v>
      </c>
      <c r="O72" s="51">
        <v>1</v>
      </c>
    </row>
    <row r="73" spans="1:15" ht="140.25">
      <c r="A73" s="93" t="s">
        <v>454</v>
      </c>
      <c r="B73" s="32" t="s">
        <v>216</v>
      </c>
      <c r="C73" s="32" t="s">
        <v>97</v>
      </c>
      <c r="D73" s="32"/>
      <c r="E73" s="32" t="s">
        <v>217</v>
      </c>
      <c r="F73" s="21" t="s">
        <v>644</v>
      </c>
      <c r="G73" s="109" t="s">
        <v>731</v>
      </c>
      <c r="H73" s="109">
        <f t="shared" si="4"/>
        <v>14</v>
      </c>
      <c r="I73" s="58">
        <v>40275</v>
      </c>
      <c r="J73" s="32" t="s">
        <v>10</v>
      </c>
      <c r="K73" s="32" t="s">
        <v>218</v>
      </c>
      <c r="L73" s="28" t="s">
        <v>219</v>
      </c>
      <c r="M73" s="50" t="s">
        <v>21</v>
      </c>
      <c r="N73" s="32" t="s">
        <v>13</v>
      </c>
      <c r="O73" s="51">
        <v>1</v>
      </c>
    </row>
    <row r="74" spans="1:15" ht="178.5">
      <c r="A74" s="93" t="s">
        <v>454</v>
      </c>
      <c r="B74" s="32" t="s">
        <v>220</v>
      </c>
      <c r="C74" s="32" t="s">
        <v>97</v>
      </c>
      <c r="D74" s="32"/>
      <c r="E74" s="32" t="s">
        <v>739</v>
      </c>
      <c r="F74" s="21" t="s">
        <v>838</v>
      </c>
      <c r="G74" s="109" t="s">
        <v>734</v>
      </c>
      <c r="H74" s="109">
        <f t="shared" si="4"/>
        <v>3</v>
      </c>
      <c r="I74" s="58">
        <v>39136</v>
      </c>
      <c r="J74" s="32" t="s">
        <v>10</v>
      </c>
      <c r="K74" s="32" t="s">
        <v>221</v>
      </c>
      <c r="L74" s="28" t="s">
        <v>222</v>
      </c>
      <c r="M74" s="50" t="s">
        <v>21</v>
      </c>
      <c r="N74" s="32" t="s">
        <v>13</v>
      </c>
      <c r="O74" s="51">
        <v>1</v>
      </c>
    </row>
    <row r="75" spans="1:15" ht="191.25">
      <c r="A75" s="94" t="s">
        <v>455</v>
      </c>
      <c r="B75" s="57" t="s">
        <v>737</v>
      </c>
      <c r="C75" s="32" t="s">
        <v>97</v>
      </c>
      <c r="D75" s="32"/>
      <c r="E75" s="32" t="s">
        <v>738</v>
      </c>
      <c r="F75" s="21" t="s">
        <v>839</v>
      </c>
      <c r="G75" s="109" t="s">
        <v>740</v>
      </c>
      <c r="H75" s="109">
        <f t="shared" si="4"/>
        <v>0</v>
      </c>
      <c r="I75" s="58">
        <v>43168</v>
      </c>
      <c r="J75" s="32" t="s">
        <v>10</v>
      </c>
      <c r="K75" s="32" t="s">
        <v>223</v>
      </c>
      <c r="L75" s="106" t="s">
        <v>736</v>
      </c>
      <c r="M75" s="50" t="s">
        <v>21</v>
      </c>
      <c r="N75" s="32" t="s">
        <v>13</v>
      </c>
      <c r="O75" s="51">
        <v>1</v>
      </c>
    </row>
    <row r="76" spans="1:15" ht="51">
      <c r="A76" s="93" t="s">
        <v>454</v>
      </c>
      <c r="B76" s="32" t="s">
        <v>224</v>
      </c>
      <c r="C76" s="32" t="s">
        <v>97</v>
      </c>
      <c r="D76" s="32"/>
      <c r="E76" s="32" t="s">
        <v>225</v>
      </c>
      <c r="F76" s="21" t="s">
        <v>840</v>
      </c>
      <c r="G76" s="109" t="s">
        <v>741</v>
      </c>
      <c r="H76" s="109">
        <f t="shared" si="4"/>
        <v>0</v>
      </c>
      <c r="I76" s="58">
        <v>40274</v>
      </c>
      <c r="J76" s="32" t="s">
        <v>10</v>
      </c>
      <c r="K76" s="32" t="s">
        <v>226</v>
      </c>
      <c r="L76" s="106" t="s">
        <v>735</v>
      </c>
      <c r="M76" s="50" t="s">
        <v>21</v>
      </c>
      <c r="N76" s="32" t="s">
        <v>13</v>
      </c>
      <c r="O76" s="51">
        <v>2</v>
      </c>
    </row>
    <row r="77" spans="1:15" ht="102">
      <c r="A77" s="113" t="s">
        <v>453</v>
      </c>
      <c r="B77" s="68" t="s">
        <v>227</v>
      </c>
      <c r="C77" s="68" t="s">
        <v>97</v>
      </c>
      <c r="D77" s="68"/>
      <c r="E77" s="68" t="s">
        <v>228</v>
      </c>
      <c r="F77" s="21" t="str">
        <f t="shared" si="5"/>
        <v>OGC 07-074 (v1.2)</v>
      </c>
      <c r="G77" s="109" t="s">
        <v>559</v>
      </c>
      <c r="H77" s="109">
        <f t="shared" si="4"/>
        <v>0</v>
      </c>
      <c r="I77" s="69">
        <v>39700</v>
      </c>
      <c r="J77" s="68" t="s">
        <v>10</v>
      </c>
      <c r="K77" s="68" t="s">
        <v>229</v>
      </c>
      <c r="L77" s="70" t="s">
        <v>230</v>
      </c>
      <c r="M77" s="71" t="s">
        <v>13</v>
      </c>
      <c r="N77" s="68" t="s">
        <v>13</v>
      </c>
      <c r="O77" s="68"/>
    </row>
    <row r="78" spans="1:15" ht="191.25">
      <c r="A78" s="93" t="s">
        <v>454</v>
      </c>
      <c r="B78" s="32" t="s">
        <v>231</v>
      </c>
      <c r="C78" s="32" t="s">
        <v>97</v>
      </c>
      <c r="D78" s="32"/>
      <c r="E78" s="32" t="s">
        <v>232</v>
      </c>
      <c r="F78" s="21" t="s">
        <v>841</v>
      </c>
      <c r="G78" s="109" t="s">
        <v>742</v>
      </c>
      <c r="H78" s="109">
        <f t="shared" si="4"/>
        <v>2</v>
      </c>
      <c r="I78" s="58">
        <v>39849</v>
      </c>
      <c r="J78" s="32" t="s">
        <v>10</v>
      </c>
      <c r="K78" s="32" t="s">
        <v>233</v>
      </c>
      <c r="L78" s="106" t="s">
        <v>743</v>
      </c>
      <c r="M78" s="50" t="s">
        <v>21</v>
      </c>
      <c r="N78" s="32" t="s">
        <v>13</v>
      </c>
      <c r="O78" s="51">
        <v>2</v>
      </c>
    </row>
    <row r="79" spans="1:15" ht="114.75">
      <c r="A79" s="93" t="s">
        <v>454</v>
      </c>
      <c r="B79" s="32" t="s">
        <v>234</v>
      </c>
      <c r="C79" s="32" t="s">
        <v>97</v>
      </c>
      <c r="D79" s="32"/>
      <c r="E79" s="32" t="s">
        <v>235</v>
      </c>
      <c r="F79" s="21" t="s">
        <v>842</v>
      </c>
      <c r="G79" s="109" t="s">
        <v>744</v>
      </c>
      <c r="H79" s="109">
        <f t="shared" si="4"/>
        <v>1</v>
      </c>
      <c r="I79" s="58">
        <v>39849</v>
      </c>
      <c r="J79" s="32" t="s">
        <v>10</v>
      </c>
      <c r="K79" s="32" t="s">
        <v>236</v>
      </c>
      <c r="L79" s="28" t="s">
        <v>237</v>
      </c>
      <c r="M79" s="50" t="s">
        <v>21</v>
      </c>
      <c r="N79" s="32" t="s">
        <v>13</v>
      </c>
      <c r="O79" s="51">
        <v>2</v>
      </c>
    </row>
    <row r="80" spans="1:15" ht="25.5">
      <c r="A80" s="93" t="s">
        <v>454</v>
      </c>
      <c r="B80" s="32" t="s">
        <v>238</v>
      </c>
      <c r="C80" s="32" t="s">
        <v>97</v>
      </c>
      <c r="D80" s="32"/>
      <c r="E80" s="32" t="s">
        <v>239</v>
      </c>
      <c r="F80" s="21" t="s">
        <v>843</v>
      </c>
      <c r="G80" s="109" t="s">
        <v>542</v>
      </c>
      <c r="H80" s="109">
        <f t="shared" si="4"/>
        <v>0</v>
      </c>
      <c r="I80" s="58">
        <v>40896</v>
      </c>
      <c r="J80" s="32" t="s">
        <v>10</v>
      </c>
      <c r="K80" s="32" t="s">
        <v>240</v>
      </c>
      <c r="L80" s="28" t="s">
        <v>241</v>
      </c>
      <c r="M80" s="50" t="s">
        <v>21</v>
      </c>
      <c r="N80" s="32" t="s">
        <v>13</v>
      </c>
      <c r="O80" s="51">
        <v>1</v>
      </c>
    </row>
    <row r="81" spans="1:15" ht="76.5">
      <c r="A81" s="94" t="s">
        <v>455</v>
      </c>
      <c r="B81" s="57" t="s">
        <v>435</v>
      </c>
      <c r="C81" s="32" t="s">
        <v>97</v>
      </c>
      <c r="D81" s="32"/>
      <c r="E81" s="32" t="s">
        <v>745</v>
      </c>
      <c r="F81" s="21" t="s">
        <v>844</v>
      </c>
      <c r="G81" s="109" t="s">
        <v>747</v>
      </c>
      <c r="H81" s="109">
        <f t="shared" si="4"/>
        <v>0</v>
      </c>
      <c r="I81" s="58" t="s">
        <v>746</v>
      </c>
      <c r="J81" s="32" t="s">
        <v>10</v>
      </c>
      <c r="K81" s="32" t="s">
        <v>243</v>
      </c>
      <c r="L81" s="28" t="s">
        <v>244</v>
      </c>
      <c r="M81" s="50" t="s">
        <v>21</v>
      </c>
      <c r="N81" s="32" t="s">
        <v>13</v>
      </c>
      <c r="O81" s="127">
        <v>1</v>
      </c>
    </row>
    <row r="82" spans="1:15" ht="102">
      <c r="A82" s="93" t="s">
        <v>454</v>
      </c>
      <c r="B82" s="32" t="s">
        <v>245</v>
      </c>
      <c r="C82" s="32" t="s">
        <v>97</v>
      </c>
      <c r="D82" s="72"/>
      <c r="E82" s="72" t="s">
        <v>246</v>
      </c>
      <c r="F82" s="21" t="s">
        <v>845</v>
      </c>
      <c r="G82" s="109" t="s">
        <v>748</v>
      </c>
      <c r="H82" s="109">
        <f t="shared" si="4"/>
        <v>0</v>
      </c>
      <c r="I82" s="58">
        <v>39759</v>
      </c>
      <c r="J82" s="32" t="s">
        <v>10</v>
      </c>
      <c r="K82" s="32" t="s">
        <v>247</v>
      </c>
      <c r="L82" s="106" t="s">
        <v>248</v>
      </c>
      <c r="M82" s="50" t="s">
        <v>21</v>
      </c>
      <c r="N82" s="32" t="s">
        <v>13</v>
      </c>
      <c r="O82" s="51">
        <v>2</v>
      </c>
    </row>
    <row r="83" spans="1:15" ht="89.25">
      <c r="A83" s="101" t="s">
        <v>454</v>
      </c>
      <c r="B83" s="73" t="s">
        <v>249</v>
      </c>
      <c r="C83" s="73" t="s">
        <v>97</v>
      </c>
      <c r="D83" s="73"/>
      <c r="E83" s="73" t="s">
        <v>250</v>
      </c>
      <c r="F83" s="21" t="s">
        <v>846</v>
      </c>
      <c r="G83" s="111" t="s">
        <v>912</v>
      </c>
      <c r="H83" s="109">
        <f t="shared" si="4"/>
        <v>0</v>
      </c>
      <c r="I83" s="74">
        <v>40630</v>
      </c>
      <c r="J83" s="73" t="s">
        <v>10</v>
      </c>
      <c r="K83" s="73" t="s">
        <v>251</v>
      </c>
      <c r="L83" s="28" t="s">
        <v>252</v>
      </c>
      <c r="M83" s="75" t="s">
        <v>21</v>
      </c>
      <c r="N83" s="73" t="s">
        <v>13</v>
      </c>
      <c r="O83" s="124">
        <v>1</v>
      </c>
    </row>
    <row r="84" spans="1:15" ht="76.5">
      <c r="A84" s="100" t="s">
        <v>455</v>
      </c>
      <c r="B84" s="77" t="s">
        <v>436</v>
      </c>
      <c r="C84" s="73" t="s">
        <v>97</v>
      </c>
      <c r="D84" s="73"/>
      <c r="E84" s="73" t="s">
        <v>750</v>
      </c>
      <c r="F84" s="21" t="s">
        <v>847</v>
      </c>
      <c r="G84" s="111" t="s">
        <v>751</v>
      </c>
      <c r="H84" s="109">
        <f t="shared" si="4"/>
        <v>1</v>
      </c>
      <c r="I84" s="74" t="s">
        <v>749</v>
      </c>
      <c r="J84" s="73" t="s">
        <v>10</v>
      </c>
      <c r="K84" s="73" t="s">
        <v>254</v>
      </c>
      <c r="L84" s="28" t="s">
        <v>255</v>
      </c>
      <c r="M84" s="75" t="s">
        <v>21</v>
      </c>
      <c r="N84" s="73" t="s">
        <v>13</v>
      </c>
      <c r="O84" s="73">
        <v>1</v>
      </c>
    </row>
    <row r="85" spans="1:15" ht="38.25">
      <c r="A85" s="101" t="s">
        <v>454</v>
      </c>
      <c r="B85" s="73" t="s">
        <v>256</v>
      </c>
      <c r="C85" s="73" t="s">
        <v>97</v>
      </c>
      <c r="D85" s="73"/>
      <c r="E85" s="73" t="s">
        <v>257</v>
      </c>
      <c r="F85" s="21" t="s">
        <v>848</v>
      </c>
      <c r="G85" s="111" t="s">
        <v>752</v>
      </c>
      <c r="H85" s="109">
        <f t="shared" si="4"/>
        <v>0</v>
      </c>
      <c r="I85" s="74">
        <v>40504</v>
      </c>
      <c r="J85" s="73" t="s">
        <v>10</v>
      </c>
      <c r="K85" s="73" t="s">
        <v>258</v>
      </c>
      <c r="L85" s="28" t="s">
        <v>259</v>
      </c>
      <c r="M85" s="75" t="s">
        <v>21</v>
      </c>
      <c r="N85" s="73" t="s">
        <v>13</v>
      </c>
      <c r="O85" s="76">
        <v>1</v>
      </c>
    </row>
    <row r="86" spans="1:15" ht="76.5">
      <c r="A86" s="101" t="s">
        <v>454</v>
      </c>
      <c r="B86" s="73" t="s">
        <v>261</v>
      </c>
      <c r="C86" s="73" t="s">
        <v>97</v>
      </c>
      <c r="D86" s="73"/>
      <c r="E86" s="73" t="s">
        <v>262</v>
      </c>
      <c r="F86" s="21" t="s">
        <v>849</v>
      </c>
      <c r="G86" s="111" t="s">
        <v>753</v>
      </c>
      <c r="H86" s="109">
        <f t="shared" si="4"/>
        <v>0</v>
      </c>
      <c r="I86" s="78" t="s">
        <v>263</v>
      </c>
      <c r="J86" s="73" t="s">
        <v>10</v>
      </c>
      <c r="K86" s="73" t="s">
        <v>264</v>
      </c>
      <c r="L86" s="28" t="s">
        <v>130</v>
      </c>
      <c r="M86" s="75" t="s">
        <v>21</v>
      </c>
      <c r="N86" s="73" t="s">
        <v>13</v>
      </c>
      <c r="O86" s="76">
        <v>2</v>
      </c>
    </row>
    <row r="87" spans="1:15" ht="89.25">
      <c r="A87" s="100" t="s">
        <v>455</v>
      </c>
      <c r="B87" s="77" t="s">
        <v>437</v>
      </c>
      <c r="C87" s="73" t="s">
        <v>97</v>
      </c>
      <c r="D87" s="73"/>
      <c r="E87" s="73" t="s">
        <v>754</v>
      </c>
      <c r="F87" s="21" t="s">
        <v>850</v>
      </c>
      <c r="G87" s="111" t="s">
        <v>756</v>
      </c>
      <c r="H87" s="109">
        <f t="shared" si="4"/>
        <v>0</v>
      </c>
      <c r="I87" s="74" t="s">
        <v>755</v>
      </c>
      <c r="J87" s="73" t="s">
        <v>10</v>
      </c>
      <c r="K87" s="73" t="s">
        <v>266</v>
      </c>
      <c r="L87" s="28" t="s">
        <v>267</v>
      </c>
      <c r="M87" s="75" t="s">
        <v>21</v>
      </c>
      <c r="N87" s="73" t="s">
        <v>13</v>
      </c>
      <c r="O87" s="76">
        <v>1</v>
      </c>
    </row>
    <row r="88" spans="1:15" ht="63.75">
      <c r="A88" s="101" t="s">
        <v>454</v>
      </c>
      <c r="B88" s="73" t="s">
        <v>268</v>
      </c>
      <c r="C88" s="73" t="s">
        <v>97</v>
      </c>
      <c r="D88" s="73"/>
      <c r="E88" s="73" t="s">
        <v>269</v>
      </c>
      <c r="F88" s="21" t="s">
        <v>851</v>
      </c>
      <c r="G88" s="111" t="s">
        <v>757</v>
      </c>
      <c r="H88" s="109">
        <f t="shared" si="4"/>
        <v>1</v>
      </c>
      <c r="I88" s="74">
        <v>40927</v>
      </c>
      <c r="J88" s="73" t="s">
        <v>10</v>
      </c>
      <c r="K88" s="73" t="s">
        <v>270</v>
      </c>
      <c r="L88" s="28" t="s">
        <v>271</v>
      </c>
      <c r="M88" s="75" t="s">
        <v>21</v>
      </c>
      <c r="N88" s="73" t="s">
        <v>13</v>
      </c>
      <c r="O88" s="76">
        <v>1</v>
      </c>
    </row>
    <row r="89" spans="1:15" ht="51">
      <c r="A89" s="100" t="s">
        <v>455</v>
      </c>
      <c r="B89" s="77" t="s">
        <v>438</v>
      </c>
      <c r="C89" s="73" t="s">
        <v>97</v>
      </c>
      <c r="D89" s="73"/>
      <c r="E89" s="73" t="s">
        <v>758</v>
      </c>
      <c r="F89" s="21" t="s">
        <v>852</v>
      </c>
      <c r="G89" s="111" t="s">
        <v>760</v>
      </c>
      <c r="H89" s="109">
        <f t="shared" si="4"/>
        <v>0</v>
      </c>
      <c r="I89" s="74" t="s">
        <v>759</v>
      </c>
      <c r="J89" s="73" t="s">
        <v>10</v>
      </c>
      <c r="K89" s="73" t="s">
        <v>273</v>
      </c>
      <c r="L89" s="28" t="s">
        <v>274</v>
      </c>
      <c r="M89" s="75" t="s">
        <v>21</v>
      </c>
      <c r="N89" s="73" t="s">
        <v>13</v>
      </c>
      <c r="O89" s="76">
        <v>2</v>
      </c>
    </row>
    <row r="90" spans="1:15" ht="102">
      <c r="A90" s="100" t="s">
        <v>455</v>
      </c>
      <c r="B90" s="77" t="s">
        <v>439</v>
      </c>
      <c r="C90" s="73" t="s">
        <v>97</v>
      </c>
      <c r="D90" s="73"/>
      <c r="E90" s="73" t="s">
        <v>761</v>
      </c>
      <c r="F90" s="21" t="s">
        <v>853</v>
      </c>
      <c r="G90" s="111" t="s">
        <v>763</v>
      </c>
      <c r="H90" s="109">
        <f t="shared" si="4"/>
        <v>0</v>
      </c>
      <c r="I90" s="74" t="s">
        <v>762</v>
      </c>
      <c r="J90" s="73" t="s">
        <v>10</v>
      </c>
      <c r="K90" s="73" t="s">
        <v>276</v>
      </c>
      <c r="L90" s="28" t="s">
        <v>277</v>
      </c>
      <c r="M90" s="75" t="s">
        <v>21</v>
      </c>
      <c r="N90" s="73" t="s">
        <v>13</v>
      </c>
      <c r="O90" s="124">
        <v>1</v>
      </c>
    </row>
    <row r="91" spans="1:15" ht="153">
      <c r="A91" s="100" t="s">
        <v>455</v>
      </c>
      <c r="B91" s="77" t="s">
        <v>278</v>
      </c>
      <c r="C91" s="73" t="s">
        <v>97</v>
      </c>
      <c r="D91" s="73"/>
      <c r="E91" s="73" t="s">
        <v>279</v>
      </c>
      <c r="F91" s="21" t="s">
        <v>854</v>
      </c>
      <c r="G91" s="111" t="s">
        <v>765</v>
      </c>
      <c r="H91" s="109">
        <f t="shared" si="4"/>
        <v>0</v>
      </c>
      <c r="I91" s="74">
        <v>41019</v>
      </c>
      <c r="J91" s="73" t="s">
        <v>10</v>
      </c>
      <c r="K91" s="73" t="s">
        <v>764</v>
      </c>
      <c r="L91" s="33" t="s">
        <v>280</v>
      </c>
      <c r="M91" s="75" t="s">
        <v>21</v>
      </c>
      <c r="N91" s="73" t="s">
        <v>13</v>
      </c>
      <c r="O91" s="124">
        <v>1</v>
      </c>
    </row>
    <row r="92" spans="1:15" ht="89.25">
      <c r="A92" s="101" t="s">
        <v>454</v>
      </c>
      <c r="B92" s="73" t="s">
        <v>281</v>
      </c>
      <c r="C92" s="73" t="s">
        <v>97</v>
      </c>
      <c r="D92" s="73"/>
      <c r="E92" s="73" t="s">
        <v>282</v>
      </c>
      <c r="F92" s="21" t="s">
        <v>855</v>
      </c>
      <c r="G92" s="111" t="s">
        <v>766</v>
      </c>
      <c r="H92" s="109">
        <f t="shared" si="4"/>
        <v>0</v>
      </c>
      <c r="I92" s="74">
        <v>42220</v>
      </c>
      <c r="J92" s="73" t="s">
        <v>10</v>
      </c>
      <c r="K92" s="73" t="s">
        <v>283</v>
      </c>
      <c r="L92" s="28" t="s">
        <v>284</v>
      </c>
      <c r="M92" s="75" t="s">
        <v>21</v>
      </c>
      <c r="N92" s="73" t="s">
        <v>13</v>
      </c>
      <c r="O92" s="76">
        <v>1</v>
      </c>
    </row>
    <row r="93" spans="1:15" ht="114.75">
      <c r="A93" s="100" t="s">
        <v>455</v>
      </c>
      <c r="B93" s="77" t="s">
        <v>285</v>
      </c>
      <c r="C93" s="73" t="s">
        <v>97</v>
      </c>
      <c r="D93" s="73"/>
      <c r="E93" s="73" t="s">
        <v>767</v>
      </c>
      <c r="F93" s="21" t="s">
        <v>856</v>
      </c>
      <c r="G93" s="109" t="s">
        <v>769</v>
      </c>
      <c r="H93" s="109">
        <f t="shared" si="4"/>
        <v>0</v>
      </c>
      <c r="I93" s="74" t="s">
        <v>768</v>
      </c>
      <c r="J93" s="73" t="s">
        <v>10</v>
      </c>
      <c r="K93" s="73" t="s">
        <v>440</v>
      </c>
      <c r="L93" s="28" t="s">
        <v>286</v>
      </c>
      <c r="M93" s="75" t="s">
        <v>21</v>
      </c>
      <c r="N93" s="73" t="s">
        <v>13</v>
      </c>
      <c r="O93" s="76">
        <v>1</v>
      </c>
    </row>
    <row r="94" spans="1:15" ht="102">
      <c r="A94" s="101" t="s">
        <v>454</v>
      </c>
      <c r="B94" s="73" t="s">
        <v>287</v>
      </c>
      <c r="C94" s="73" t="s">
        <v>97</v>
      </c>
      <c r="D94" s="73"/>
      <c r="E94" s="73" t="s">
        <v>288</v>
      </c>
      <c r="F94" s="21" t="s">
        <v>857</v>
      </c>
      <c r="G94" s="111" t="s">
        <v>818</v>
      </c>
      <c r="H94" s="109">
        <f t="shared" si="4"/>
        <v>0</v>
      </c>
      <c r="I94" s="78" t="s">
        <v>289</v>
      </c>
      <c r="J94" s="73" t="s">
        <v>10</v>
      </c>
      <c r="K94" s="73"/>
      <c r="L94" s="28" t="s">
        <v>290</v>
      </c>
      <c r="M94" s="75" t="s">
        <v>21</v>
      </c>
      <c r="N94" s="73" t="s">
        <v>13</v>
      </c>
      <c r="O94" s="76">
        <v>1</v>
      </c>
    </row>
    <row r="95" spans="1:15" ht="102">
      <c r="A95" s="100" t="s">
        <v>455</v>
      </c>
      <c r="B95" s="77" t="s">
        <v>291</v>
      </c>
      <c r="C95" s="73" t="s">
        <v>97</v>
      </c>
      <c r="D95" s="73"/>
      <c r="E95" s="73" t="s">
        <v>770</v>
      </c>
      <c r="F95" s="21" t="s">
        <v>858</v>
      </c>
      <c r="G95" s="111" t="s">
        <v>772</v>
      </c>
      <c r="H95" s="109">
        <f t="shared" si="4"/>
        <v>0</v>
      </c>
      <c r="I95" s="74" t="s">
        <v>771</v>
      </c>
      <c r="J95" s="73" t="s">
        <v>10</v>
      </c>
      <c r="K95" s="79" t="s">
        <v>441</v>
      </c>
      <c r="L95" s="28" t="s">
        <v>292</v>
      </c>
      <c r="M95" s="75" t="s">
        <v>21</v>
      </c>
      <c r="N95" s="73" t="s">
        <v>13</v>
      </c>
      <c r="O95" s="73">
        <v>1</v>
      </c>
    </row>
    <row r="96" spans="1:15" ht="127.5">
      <c r="A96" s="100" t="s">
        <v>455</v>
      </c>
      <c r="B96" s="77" t="s">
        <v>293</v>
      </c>
      <c r="C96" s="73" t="s">
        <v>97</v>
      </c>
      <c r="D96" s="73"/>
      <c r="E96" s="73" t="s">
        <v>859</v>
      </c>
      <c r="F96" s="21" t="s">
        <v>860</v>
      </c>
      <c r="G96" s="111" t="s">
        <v>774</v>
      </c>
      <c r="H96" s="109">
        <f t="shared" si="4"/>
        <v>0</v>
      </c>
      <c r="I96" s="74" t="s">
        <v>861</v>
      </c>
      <c r="J96" s="73" t="s">
        <v>10</v>
      </c>
      <c r="K96" s="73" t="s">
        <v>914</v>
      </c>
      <c r="L96" s="28" t="s">
        <v>294</v>
      </c>
      <c r="M96" s="75" t="s">
        <v>21</v>
      </c>
      <c r="N96" s="73" t="s">
        <v>13</v>
      </c>
      <c r="O96" s="73">
        <v>2</v>
      </c>
    </row>
    <row r="97" spans="1:15" ht="63.75">
      <c r="A97" s="100" t="s">
        <v>455</v>
      </c>
      <c r="B97" s="77" t="s">
        <v>295</v>
      </c>
      <c r="C97" s="73" t="s">
        <v>97</v>
      </c>
      <c r="D97" s="73"/>
      <c r="E97" s="73" t="s">
        <v>775</v>
      </c>
      <c r="F97" s="21" t="s">
        <v>862</v>
      </c>
      <c r="G97" s="111" t="s">
        <v>777</v>
      </c>
      <c r="H97" s="109">
        <f t="shared" si="4"/>
        <v>0</v>
      </c>
      <c r="I97" s="74" t="s">
        <v>776</v>
      </c>
      <c r="J97" s="73" t="s">
        <v>10</v>
      </c>
      <c r="K97" s="73" t="s">
        <v>296</v>
      </c>
      <c r="L97" s="33" t="s">
        <v>297</v>
      </c>
      <c r="M97" s="75" t="s">
        <v>21</v>
      </c>
      <c r="N97" s="73" t="s">
        <v>13</v>
      </c>
      <c r="O97" s="76">
        <v>1</v>
      </c>
    </row>
    <row r="98" spans="1:15" ht="114.75">
      <c r="A98" s="100" t="s">
        <v>455</v>
      </c>
      <c r="B98" s="77" t="s">
        <v>298</v>
      </c>
      <c r="C98" s="73" t="s">
        <v>97</v>
      </c>
      <c r="D98" s="73"/>
      <c r="E98" s="73" t="s">
        <v>778</v>
      </c>
      <c r="F98" s="21" t="str">
        <f>E98</f>
        <v>OGC 18-088</v>
      </c>
      <c r="G98" s="111" t="s">
        <v>780</v>
      </c>
      <c r="H98" s="109">
        <f t="shared" ref="H98:H129" si="6">COUNTIF(G:G,"*"&amp;F98&amp;"*")</f>
        <v>0</v>
      </c>
      <c r="I98" s="74" t="s">
        <v>779</v>
      </c>
      <c r="J98" s="73" t="s">
        <v>10</v>
      </c>
      <c r="K98" s="73" t="s">
        <v>442</v>
      </c>
      <c r="L98" s="28" t="s">
        <v>299</v>
      </c>
      <c r="M98" s="75" t="s">
        <v>21</v>
      </c>
      <c r="N98" s="73" t="s">
        <v>13</v>
      </c>
      <c r="O98" s="125">
        <v>1</v>
      </c>
    </row>
    <row r="99" spans="1:15" ht="127.5">
      <c r="A99" s="101" t="s">
        <v>454</v>
      </c>
      <c r="B99" s="73" t="s">
        <v>300</v>
      </c>
      <c r="C99" s="73" t="s">
        <v>97</v>
      </c>
      <c r="D99" s="73"/>
      <c r="E99" s="73" t="s">
        <v>301</v>
      </c>
      <c r="F99" s="21" t="s">
        <v>863</v>
      </c>
      <c r="G99" s="111" t="s">
        <v>781</v>
      </c>
      <c r="H99" s="109">
        <f t="shared" si="6"/>
        <v>1</v>
      </c>
      <c r="I99" s="78" t="s">
        <v>302</v>
      </c>
      <c r="J99" s="73" t="s">
        <v>10</v>
      </c>
      <c r="K99" s="73" t="s">
        <v>303</v>
      </c>
      <c r="L99" s="33" t="s">
        <v>304</v>
      </c>
      <c r="M99" s="75" t="s">
        <v>21</v>
      </c>
      <c r="N99" s="73" t="s">
        <v>13</v>
      </c>
      <c r="O99" s="76">
        <v>1</v>
      </c>
    </row>
    <row r="100" spans="1:15" ht="89.25">
      <c r="A100" s="101" t="s">
        <v>454</v>
      </c>
      <c r="B100" s="73" t="s">
        <v>305</v>
      </c>
      <c r="C100" s="73" t="s">
        <v>97</v>
      </c>
      <c r="D100" s="73"/>
      <c r="E100" s="73" t="s">
        <v>306</v>
      </c>
      <c r="F100" s="21" t="s">
        <v>864</v>
      </c>
      <c r="G100" s="111" t="s">
        <v>623</v>
      </c>
      <c r="H100" s="109">
        <f t="shared" si="6"/>
        <v>0</v>
      </c>
      <c r="I100" s="74">
        <v>42965</v>
      </c>
      <c r="J100" s="73" t="s">
        <v>10</v>
      </c>
      <c r="K100" s="73" t="s">
        <v>307</v>
      </c>
      <c r="L100" s="33" t="s">
        <v>308</v>
      </c>
      <c r="M100" s="75" t="s">
        <v>21</v>
      </c>
      <c r="N100" s="73" t="s">
        <v>13</v>
      </c>
      <c r="O100" s="124">
        <v>1</v>
      </c>
    </row>
    <row r="101" spans="1:15" ht="344.25">
      <c r="A101" s="100" t="s">
        <v>455</v>
      </c>
      <c r="B101" s="77" t="s">
        <v>309</v>
      </c>
      <c r="C101" s="73" t="s">
        <v>97</v>
      </c>
      <c r="D101" s="73"/>
      <c r="E101" s="73" t="s">
        <v>783</v>
      </c>
      <c r="F101" s="21" t="s">
        <v>865</v>
      </c>
      <c r="G101" s="111" t="s">
        <v>782</v>
      </c>
      <c r="H101" s="109">
        <f t="shared" si="6"/>
        <v>0</v>
      </c>
      <c r="I101" s="74" t="s">
        <v>784</v>
      </c>
      <c r="J101" s="73" t="s">
        <v>10</v>
      </c>
      <c r="K101" s="73" t="s">
        <v>443</v>
      </c>
      <c r="L101" s="33" t="s">
        <v>310</v>
      </c>
      <c r="M101" s="75" t="s">
        <v>21</v>
      </c>
      <c r="N101" s="73" t="s">
        <v>13</v>
      </c>
      <c r="O101" s="73">
        <v>2</v>
      </c>
    </row>
    <row r="102" spans="1:15" ht="63.75">
      <c r="A102" s="101" t="s">
        <v>454</v>
      </c>
      <c r="B102" s="73" t="s">
        <v>619</v>
      </c>
      <c r="C102" s="73" t="s">
        <v>34</v>
      </c>
      <c r="D102" s="73"/>
      <c r="E102" s="73" t="s">
        <v>786</v>
      </c>
      <c r="F102" s="21" t="s">
        <v>866</v>
      </c>
      <c r="G102" s="111" t="s">
        <v>788</v>
      </c>
      <c r="H102" s="109">
        <f t="shared" si="6"/>
        <v>1</v>
      </c>
      <c r="I102" s="78">
        <v>2005</v>
      </c>
      <c r="J102" s="73" t="s">
        <v>10</v>
      </c>
      <c r="K102" s="73" t="s">
        <v>787</v>
      </c>
      <c r="L102" s="106" t="s">
        <v>785</v>
      </c>
      <c r="M102" s="75" t="s">
        <v>21</v>
      </c>
      <c r="N102" s="73" t="s">
        <v>13</v>
      </c>
      <c r="O102" s="76">
        <v>1</v>
      </c>
    </row>
    <row r="103" spans="1:15" ht="51">
      <c r="A103" s="101" t="s">
        <v>454</v>
      </c>
      <c r="B103" s="73" t="s">
        <v>925</v>
      </c>
      <c r="C103" s="73" t="s">
        <v>198</v>
      </c>
      <c r="D103" s="73"/>
      <c r="E103" s="73" t="s">
        <v>618</v>
      </c>
      <c r="F103" s="21" t="str">
        <f t="shared" si="5"/>
        <v>SAML 2.0</v>
      </c>
      <c r="G103" s="111" t="s">
        <v>789</v>
      </c>
      <c r="H103" s="109">
        <f t="shared" si="6"/>
        <v>0</v>
      </c>
      <c r="I103" s="74">
        <v>39532</v>
      </c>
      <c r="J103" s="73" t="s">
        <v>10</v>
      </c>
      <c r="K103" s="73" t="s">
        <v>314</v>
      </c>
      <c r="L103" s="106" t="s">
        <v>467</v>
      </c>
      <c r="M103" s="75" t="s">
        <v>21</v>
      </c>
      <c r="N103" s="73" t="s">
        <v>13</v>
      </c>
      <c r="O103" s="76">
        <v>1</v>
      </c>
    </row>
    <row r="104" spans="1:15" ht="51">
      <c r="A104" s="101" t="s">
        <v>454</v>
      </c>
      <c r="B104" s="73" t="s">
        <v>315</v>
      </c>
      <c r="C104" s="73" t="s">
        <v>34</v>
      </c>
      <c r="D104" s="73" t="s">
        <v>312</v>
      </c>
      <c r="E104" s="73" t="s">
        <v>790</v>
      </c>
      <c r="F104" s="21" t="str">
        <f t="shared" si="5"/>
        <v>ISO/IEC 19505-2</v>
      </c>
      <c r="G104" s="111" t="s">
        <v>786</v>
      </c>
      <c r="H104" s="109">
        <f t="shared" si="6"/>
        <v>4</v>
      </c>
      <c r="I104" s="78">
        <v>2012</v>
      </c>
      <c r="J104" s="73" t="s">
        <v>10</v>
      </c>
      <c r="K104" s="73" t="s">
        <v>316</v>
      </c>
      <c r="L104" s="106" t="s">
        <v>791</v>
      </c>
      <c r="M104" s="75" t="s">
        <v>21</v>
      </c>
      <c r="N104" s="73" t="s">
        <v>13</v>
      </c>
      <c r="O104" s="76">
        <v>1</v>
      </c>
    </row>
    <row r="105" spans="1:15" ht="63.75">
      <c r="A105" s="101" t="s">
        <v>454</v>
      </c>
      <c r="B105" s="73" t="s">
        <v>317</v>
      </c>
      <c r="C105" s="73" t="s">
        <v>318</v>
      </c>
      <c r="D105" s="73"/>
      <c r="E105" s="73" t="s">
        <v>798</v>
      </c>
      <c r="F105" s="21" t="str">
        <f t="shared" si="5"/>
        <v>W3C Soap MTOM</v>
      </c>
      <c r="G105" s="111" t="s">
        <v>792</v>
      </c>
      <c r="H105" s="109">
        <f t="shared" si="6"/>
        <v>1</v>
      </c>
      <c r="I105" s="74">
        <v>38377</v>
      </c>
      <c r="J105" s="73" t="s">
        <v>10</v>
      </c>
      <c r="K105" s="73" t="s">
        <v>319</v>
      </c>
      <c r="L105" s="28" t="s">
        <v>320</v>
      </c>
      <c r="M105" s="75" t="s">
        <v>21</v>
      </c>
      <c r="N105" s="73" t="s">
        <v>13</v>
      </c>
      <c r="O105" s="125">
        <v>1</v>
      </c>
    </row>
    <row r="106" spans="1:15" ht="127.5">
      <c r="A106" s="101" t="s">
        <v>454</v>
      </c>
      <c r="B106" s="73" t="s">
        <v>470</v>
      </c>
      <c r="C106" s="73" t="s">
        <v>318</v>
      </c>
      <c r="D106" s="73"/>
      <c r="E106" s="73" t="s">
        <v>617</v>
      </c>
      <c r="F106" s="21" t="str">
        <f t="shared" si="5"/>
        <v>W3C SOAP 1.2</v>
      </c>
      <c r="G106" s="111" t="s">
        <v>793</v>
      </c>
      <c r="H106" s="109">
        <f t="shared" si="6"/>
        <v>7</v>
      </c>
      <c r="I106" s="74">
        <v>39199</v>
      </c>
      <c r="J106" s="73" t="s">
        <v>10</v>
      </c>
      <c r="K106" s="73" t="s">
        <v>444</v>
      </c>
      <c r="L106" s="28" t="s">
        <v>322</v>
      </c>
      <c r="M106" s="75" t="s">
        <v>21</v>
      </c>
      <c r="N106" s="73" t="s">
        <v>13</v>
      </c>
      <c r="O106" s="73">
        <v>1</v>
      </c>
    </row>
    <row r="107" spans="1:15" ht="63.75">
      <c r="A107" s="101" t="s">
        <v>454</v>
      </c>
      <c r="B107" s="73" t="s">
        <v>468</v>
      </c>
      <c r="C107" s="73" t="s">
        <v>318</v>
      </c>
      <c r="D107" s="73"/>
      <c r="E107" s="73" t="s">
        <v>616</v>
      </c>
      <c r="F107" s="21" t="s">
        <v>867</v>
      </c>
      <c r="G107" s="111" t="s">
        <v>794</v>
      </c>
      <c r="H107" s="109">
        <f t="shared" si="6"/>
        <v>0</v>
      </c>
      <c r="I107" s="74">
        <v>40771</v>
      </c>
      <c r="J107" s="73" t="s">
        <v>10</v>
      </c>
      <c r="K107" s="73" t="s">
        <v>323</v>
      </c>
      <c r="L107" s="28" t="s">
        <v>324</v>
      </c>
      <c r="M107" s="75" t="s">
        <v>21</v>
      </c>
      <c r="N107" s="73" t="s">
        <v>13</v>
      </c>
      <c r="O107" s="76">
        <v>1</v>
      </c>
    </row>
    <row r="108" spans="1:15" ht="76.5">
      <c r="A108" s="101" t="s">
        <v>454</v>
      </c>
      <c r="B108" s="73" t="s">
        <v>469</v>
      </c>
      <c r="C108" s="73" t="s">
        <v>318</v>
      </c>
      <c r="D108" s="73"/>
      <c r="E108" s="73" t="s">
        <v>615</v>
      </c>
      <c r="F108" s="21" t="s">
        <v>868</v>
      </c>
      <c r="G108" s="111" t="s">
        <v>795</v>
      </c>
      <c r="H108" s="109">
        <f t="shared" si="6"/>
        <v>2</v>
      </c>
      <c r="I108" s="74">
        <v>39259</v>
      </c>
      <c r="J108" s="73" t="s">
        <v>10</v>
      </c>
      <c r="K108" s="73" t="s">
        <v>326</v>
      </c>
      <c r="L108" s="28" t="s">
        <v>327</v>
      </c>
      <c r="M108" s="75" t="s">
        <v>21</v>
      </c>
      <c r="N108" s="73" t="s">
        <v>13</v>
      </c>
      <c r="O108" s="73">
        <v>1</v>
      </c>
    </row>
    <row r="109" spans="1:15" ht="76.5">
      <c r="A109" s="101" t="s">
        <v>454</v>
      </c>
      <c r="B109" s="73" t="s">
        <v>471</v>
      </c>
      <c r="C109" s="73" t="s">
        <v>318</v>
      </c>
      <c r="D109" s="73"/>
      <c r="E109" s="73" t="s">
        <v>614</v>
      </c>
      <c r="F109" s="21" t="s">
        <v>649</v>
      </c>
      <c r="G109" s="111" t="s">
        <v>796</v>
      </c>
      <c r="H109" s="109">
        <f t="shared" si="6"/>
        <v>4</v>
      </c>
      <c r="I109" s="74">
        <v>40304</v>
      </c>
      <c r="J109" s="73" t="s">
        <v>10</v>
      </c>
      <c r="K109" s="73" t="s">
        <v>329</v>
      </c>
      <c r="L109" s="28" t="s">
        <v>330</v>
      </c>
      <c r="M109" s="75" t="s">
        <v>21</v>
      </c>
      <c r="N109" s="73" t="s">
        <v>13</v>
      </c>
      <c r="O109" s="76">
        <v>1</v>
      </c>
    </row>
    <row r="110" spans="1:15" ht="51">
      <c r="A110" s="101" t="s">
        <v>454</v>
      </c>
      <c r="B110" s="73" t="s">
        <v>472</v>
      </c>
      <c r="C110" s="73" t="s">
        <v>318</v>
      </c>
      <c r="D110" s="73"/>
      <c r="E110" s="73" t="s">
        <v>613</v>
      </c>
      <c r="F110" s="21" t="s">
        <v>648</v>
      </c>
      <c r="G110" s="111" t="s">
        <v>17</v>
      </c>
      <c r="H110" s="109">
        <f t="shared" si="6"/>
        <v>24</v>
      </c>
      <c r="I110" s="74">
        <v>39778</v>
      </c>
      <c r="J110" s="73" t="s">
        <v>10</v>
      </c>
      <c r="K110" s="73" t="s">
        <v>332</v>
      </c>
      <c r="L110" s="28" t="s">
        <v>333</v>
      </c>
      <c r="M110" s="75" t="s">
        <v>21</v>
      </c>
      <c r="N110" s="73" t="s">
        <v>13</v>
      </c>
      <c r="O110" s="76">
        <v>1</v>
      </c>
    </row>
    <row r="111" spans="1:15" ht="51">
      <c r="A111" s="101" t="s">
        <v>454</v>
      </c>
      <c r="B111" s="73" t="s">
        <v>610</v>
      </c>
      <c r="C111" s="73" t="s">
        <v>318</v>
      </c>
      <c r="D111" s="73"/>
      <c r="E111" s="73" t="s">
        <v>611</v>
      </c>
      <c r="F111" s="21" t="s">
        <v>612</v>
      </c>
      <c r="G111" s="111" t="s">
        <v>797</v>
      </c>
      <c r="H111" s="109">
        <f t="shared" si="6"/>
        <v>16</v>
      </c>
      <c r="I111" s="74">
        <v>40155</v>
      </c>
      <c r="J111" s="73" t="s">
        <v>10</v>
      </c>
      <c r="K111" s="73" t="s">
        <v>335</v>
      </c>
      <c r="L111" s="33" t="s">
        <v>336</v>
      </c>
      <c r="M111" s="75" t="s">
        <v>21</v>
      </c>
      <c r="N111" s="73" t="s">
        <v>13</v>
      </c>
      <c r="O111" s="76">
        <v>1</v>
      </c>
    </row>
    <row r="112" spans="1:15" ht="76.5">
      <c r="A112" s="101" t="s">
        <v>454</v>
      </c>
      <c r="B112" s="73" t="s">
        <v>732</v>
      </c>
      <c r="C112" s="73" t="s">
        <v>318</v>
      </c>
      <c r="D112" s="73"/>
      <c r="E112" s="73" t="s">
        <v>733</v>
      </c>
      <c r="F112" s="21" t="str">
        <f>E112</f>
        <v>W3C XOP</v>
      </c>
      <c r="G112" s="111" t="s">
        <v>799</v>
      </c>
      <c r="H112" s="109">
        <f t="shared" si="6"/>
        <v>2</v>
      </c>
      <c r="I112" s="74">
        <v>38377</v>
      </c>
      <c r="J112" s="73" t="s">
        <v>10</v>
      </c>
      <c r="K112" s="73" t="s">
        <v>338</v>
      </c>
      <c r="L112" s="28" t="s">
        <v>339</v>
      </c>
      <c r="M112" s="75" t="s">
        <v>21</v>
      </c>
      <c r="N112" s="73" t="s">
        <v>13</v>
      </c>
      <c r="O112" s="125">
        <v>1</v>
      </c>
    </row>
    <row r="113" spans="1:15" ht="63.75">
      <c r="A113" s="101" t="s">
        <v>454</v>
      </c>
      <c r="B113" s="73" t="s">
        <v>473</v>
      </c>
      <c r="C113" s="73" t="s">
        <v>318</v>
      </c>
      <c r="D113" s="73"/>
      <c r="E113" s="73" t="s">
        <v>646</v>
      </c>
      <c r="F113" s="21" t="s">
        <v>647</v>
      </c>
      <c r="G113" s="111" t="s">
        <v>800</v>
      </c>
      <c r="H113" s="109">
        <f t="shared" si="6"/>
        <v>10</v>
      </c>
      <c r="I113" s="74">
        <v>42815</v>
      </c>
      <c r="J113" s="73" t="s">
        <v>10</v>
      </c>
      <c r="K113" s="73" t="s">
        <v>341</v>
      </c>
      <c r="L113" s="28" t="s">
        <v>342</v>
      </c>
      <c r="M113" s="75" t="s">
        <v>21</v>
      </c>
      <c r="N113" s="73" t="s">
        <v>13</v>
      </c>
      <c r="O113" s="76">
        <v>1</v>
      </c>
    </row>
    <row r="114" spans="1:15" ht="102">
      <c r="A114" s="101" t="s">
        <v>455</v>
      </c>
      <c r="B114" s="73" t="s">
        <v>344</v>
      </c>
      <c r="C114" s="73" t="s">
        <v>318</v>
      </c>
      <c r="D114" s="73"/>
      <c r="E114" s="73" t="s">
        <v>822</v>
      </c>
      <c r="F114" s="21" t="s">
        <v>801</v>
      </c>
      <c r="G114" s="111" t="s">
        <v>802</v>
      </c>
      <c r="H114" s="109">
        <f t="shared" si="6"/>
        <v>21</v>
      </c>
      <c r="I114" s="74">
        <v>41004</v>
      </c>
      <c r="J114" s="73" t="s">
        <v>10</v>
      </c>
      <c r="K114" s="73" t="s">
        <v>345</v>
      </c>
      <c r="L114" s="28" t="s">
        <v>346</v>
      </c>
      <c r="M114" s="75" t="s">
        <v>21</v>
      </c>
      <c r="N114" s="73" t="s">
        <v>13</v>
      </c>
      <c r="O114" s="76">
        <v>1</v>
      </c>
    </row>
    <row r="115" spans="1:15" ht="76.5">
      <c r="A115" s="101" t="s">
        <v>454</v>
      </c>
      <c r="B115" s="73" t="s">
        <v>474</v>
      </c>
      <c r="C115" s="73" t="s">
        <v>318</v>
      </c>
      <c r="D115" s="73"/>
      <c r="E115" s="73" t="s">
        <v>620</v>
      </c>
      <c r="F115" s="21" t="s">
        <v>804</v>
      </c>
      <c r="G115" s="111" t="s">
        <v>803</v>
      </c>
      <c r="H115" s="109">
        <f t="shared" si="6"/>
        <v>1</v>
      </c>
      <c r="I115" s="74">
        <v>42894</v>
      </c>
      <c r="J115" s="73" t="s">
        <v>10</v>
      </c>
      <c r="K115" s="73" t="s">
        <v>348</v>
      </c>
      <c r="L115" s="28" t="s">
        <v>349</v>
      </c>
      <c r="M115" s="75" t="s">
        <v>21</v>
      </c>
      <c r="N115" s="73" t="s">
        <v>13</v>
      </c>
      <c r="O115" s="76">
        <v>1</v>
      </c>
    </row>
    <row r="116" spans="1:15" ht="63.75">
      <c r="A116" s="100" t="s">
        <v>455</v>
      </c>
      <c r="B116" s="77" t="s">
        <v>475</v>
      </c>
      <c r="C116" s="73" t="s">
        <v>198</v>
      </c>
      <c r="D116" s="73"/>
      <c r="E116" s="73" t="s">
        <v>622</v>
      </c>
      <c r="F116" s="21" t="s">
        <v>869</v>
      </c>
      <c r="G116" s="111" t="s">
        <v>805</v>
      </c>
      <c r="H116" s="109">
        <f t="shared" si="6"/>
        <v>0</v>
      </c>
      <c r="I116" s="128" t="s">
        <v>916</v>
      </c>
      <c r="J116" s="74" t="s">
        <v>10</v>
      </c>
      <c r="K116" s="73" t="s">
        <v>355</v>
      </c>
      <c r="L116" s="106" t="s">
        <v>917</v>
      </c>
      <c r="M116" s="28" t="s">
        <v>21</v>
      </c>
      <c r="N116" s="75" t="s">
        <v>13</v>
      </c>
      <c r="O116" s="73">
        <v>1</v>
      </c>
    </row>
    <row r="117" spans="1:15" ht="89.25">
      <c r="A117" s="100" t="s">
        <v>455</v>
      </c>
      <c r="B117" s="77" t="s">
        <v>806</v>
      </c>
      <c r="C117" s="73" t="s">
        <v>97</v>
      </c>
      <c r="D117" s="73"/>
      <c r="E117" s="73" t="s">
        <v>621</v>
      </c>
      <c r="F117" s="21" t="s">
        <v>870</v>
      </c>
      <c r="G117" s="111" t="s">
        <v>807</v>
      </c>
      <c r="H117" s="109">
        <f t="shared" si="6"/>
        <v>0</v>
      </c>
      <c r="I117" s="74">
        <v>42604</v>
      </c>
      <c r="J117" s="73" t="s">
        <v>10</v>
      </c>
      <c r="K117" s="73" t="s">
        <v>445</v>
      </c>
      <c r="L117" s="33" t="s">
        <v>446</v>
      </c>
      <c r="M117" s="75" t="s">
        <v>21</v>
      </c>
      <c r="N117" s="73" t="s">
        <v>13</v>
      </c>
      <c r="O117" s="76">
        <v>2</v>
      </c>
    </row>
    <row r="118" spans="1:15" ht="114.75">
      <c r="A118" s="100" t="s">
        <v>455</v>
      </c>
      <c r="B118" s="81" t="s">
        <v>357</v>
      </c>
      <c r="C118" s="82" t="s">
        <v>97</v>
      </c>
      <c r="D118" s="82"/>
      <c r="E118" s="82" t="s">
        <v>871</v>
      </c>
      <c r="F118" s="21" t="s">
        <v>872</v>
      </c>
      <c r="G118" s="90" t="s">
        <v>809</v>
      </c>
      <c r="H118" s="109">
        <f t="shared" si="6"/>
        <v>6</v>
      </c>
      <c r="I118" s="83">
        <v>40547</v>
      </c>
      <c r="J118" s="82" t="s">
        <v>10</v>
      </c>
      <c r="K118" s="82" t="s">
        <v>447</v>
      </c>
      <c r="L118" s="106" t="s">
        <v>808</v>
      </c>
      <c r="M118" s="84" t="s">
        <v>21</v>
      </c>
      <c r="N118" s="73" t="s">
        <v>13</v>
      </c>
      <c r="O118" s="126">
        <v>1</v>
      </c>
    </row>
    <row r="119" spans="1:15" ht="127.5">
      <c r="A119" s="100" t="s">
        <v>455</v>
      </c>
      <c r="B119" s="81" t="s">
        <v>358</v>
      </c>
      <c r="C119" s="82" t="s">
        <v>97</v>
      </c>
      <c r="D119" s="82"/>
      <c r="E119" s="82" t="s">
        <v>448</v>
      </c>
      <c r="F119" s="21" t="str">
        <f t="shared" si="5"/>
        <v>OGC 09-001</v>
      </c>
      <c r="G119" s="90" t="s">
        <v>811</v>
      </c>
      <c r="H119" s="109">
        <f t="shared" si="6"/>
        <v>2</v>
      </c>
      <c r="I119" s="83">
        <v>40623</v>
      </c>
      <c r="J119" s="82" t="s">
        <v>10</v>
      </c>
      <c r="K119" s="82" t="s">
        <v>449</v>
      </c>
      <c r="L119" s="102" t="s">
        <v>810</v>
      </c>
      <c r="M119" s="84" t="s">
        <v>21</v>
      </c>
      <c r="N119" s="73" t="s">
        <v>13</v>
      </c>
      <c r="O119" s="126">
        <v>1</v>
      </c>
    </row>
    <row r="120" spans="1:15" ht="89.25">
      <c r="A120" s="100" t="s">
        <v>455</v>
      </c>
      <c r="B120" s="81" t="s">
        <v>915</v>
      </c>
      <c r="C120" s="82" t="s">
        <v>97</v>
      </c>
      <c r="D120" s="82"/>
      <c r="E120" s="82" t="s">
        <v>873</v>
      </c>
      <c r="F120" s="21" t="s">
        <v>874</v>
      </c>
      <c r="G120" s="90" t="s">
        <v>812</v>
      </c>
      <c r="H120" s="109">
        <f t="shared" si="6"/>
        <v>0</v>
      </c>
      <c r="I120" s="83">
        <v>44362</v>
      </c>
      <c r="J120" s="82" t="s">
        <v>10</v>
      </c>
      <c r="K120" s="82" t="s">
        <v>913</v>
      </c>
      <c r="L120" s="85" t="s">
        <v>450</v>
      </c>
      <c r="M120" s="84" t="s">
        <v>21</v>
      </c>
      <c r="N120" s="73" t="s">
        <v>13</v>
      </c>
      <c r="O120" s="82">
        <v>2</v>
      </c>
    </row>
    <row r="121" spans="1:15" ht="140.25">
      <c r="A121" s="100" t="s">
        <v>455</v>
      </c>
      <c r="B121" s="81" t="s">
        <v>360</v>
      </c>
      <c r="C121" s="82" t="s">
        <v>97</v>
      </c>
      <c r="D121" s="82"/>
      <c r="E121" s="82" t="s">
        <v>727</v>
      </c>
      <c r="F121" s="21" t="s">
        <v>875</v>
      </c>
      <c r="G121" s="90"/>
      <c r="H121" s="109">
        <f t="shared" si="6"/>
        <v>1</v>
      </c>
      <c r="I121" s="83">
        <v>45154</v>
      </c>
      <c r="J121" s="82" t="s">
        <v>10</v>
      </c>
      <c r="K121" s="82" t="s">
        <v>451</v>
      </c>
      <c r="L121" s="85" t="s">
        <v>452</v>
      </c>
      <c r="M121" s="84" t="s">
        <v>21</v>
      </c>
      <c r="N121" s="73" t="s">
        <v>13</v>
      </c>
      <c r="O121" s="82">
        <v>1</v>
      </c>
    </row>
    <row r="122" spans="1:15" ht="25.5">
      <c r="A122" s="109" t="s">
        <v>821</v>
      </c>
      <c r="B122" s="109" t="s">
        <v>693</v>
      </c>
      <c r="C122" s="82" t="s">
        <v>34</v>
      </c>
      <c r="D122" s="82"/>
      <c r="E122" s="82" t="s">
        <v>692</v>
      </c>
      <c r="F122" s="21" t="s">
        <v>690</v>
      </c>
      <c r="G122" s="109" t="s">
        <v>689</v>
      </c>
      <c r="H122" s="109">
        <f t="shared" si="6"/>
        <v>6</v>
      </c>
      <c r="I122" s="52">
        <v>2023</v>
      </c>
      <c r="J122" s="32" t="s">
        <v>10</v>
      </c>
      <c r="K122" s="32" t="s">
        <v>695</v>
      </c>
      <c r="L122" s="106" t="s">
        <v>691</v>
      </c>
      <c r="M122" s="50" t="s">
        <v>21</v>
      </c>
      <c r="N122" s="32" t="s">
        <v>13</v>
      </c>
      <c r="O122" s="51">
        <v>1</v>
      </c>
    </row>
    <row r="123" spans="1:15" ht="102">
      <c r="A123" s="91" t="s">
        <v>821</v>
      </c>
      <c r="B123" s="91" t="s">
        <v>534</v>
      </c>
      <c r="C123" s="26" t="s">
        <v>34</v>
      </c>
      <c r="D123" s="26"/>
      <c r="E123" s="32" t="s">
        <v>535</v>
      </c>
      <c r="F123" s="21" t="s">
        <v>533</v>
      </c>
      <c r="G123" s="109" t="s">
        <v>542</v>
      </c>
      <c r="H123" s="109">
        <f t="shared" si="6"/>
        <v>15</v>
      </c>
      <c r="I123" s="35">
        <v>2022</v>
      </c>
      <c r="J123" s="26" t="s">
        <v>10</v>
      </c>
      <c r="K123" s="32" t="s">
        <v>536</v>
      </c>
      <c r="L123" s="106" t="s">
        <v>537</v>
      </c>
      <c r="M123" s="50" t="s">
        <v>21</v>
      </c>
      <c r="N123" s="32" t="s">
        <v>13</v>
      </c>
      <c r="O123" s="30">
        <v>1</v>
      </c>
    </row>
    <row r="124" spans="1:15" ht="102">
      <c r="A124" s="109" t="s">
        <v>821</v>
      </c>
      <c r="B124" s="109" t="s">
        <v>650</v>
      </c>
      <c r="C124" s="26" t="s">
        <v>34</v>
      </c>
      <c r="D124" s="26"/>
      <c r="E124" s="32" t="s">
        <v>425</v>
      </c>
      <c r="F124" s="54" t="s">
        <v>655</v>
      </c>
      <c r="G124" s="109" t="s">
        <v>658</v>
      </c>
      <c r="H124" s="109">
        <f t="shared" si="6"/>
        <v>0</v>
      </c>
      <c r="I124" s="35">
        <v>2023</v>
      </c>
      <c r="J124" s="26" t="s">
        <v>10</v>
      </c>
      <c r="K124" s="32" t="s">
        <v>657</v>
      </c>
      <c r="L124" s="33" t="s">
        <v>426</v>
      </c>
      <c r="M124" s="29" t="s">
        <v>21</v>
      </c>
      <c r="N124" s="26" t="s">
        <v>13</v>
      </c>
      <c r="O124" s="30">
        <v>1</v>
      </c>
    </row>
    <row r="125" spans="1:15" ht="51">
      <c r="A125" s="91" t="s">
        <v>821</v>
      </c>
      <c r="B125" s="91" t="s">
        <v>926</v>
      </c>
      <c r="C125" s="82" t="s">
        <v>34</v>
      </c>
      <c r="D125" s="82"/>
      <c r="E125" s="82" t="s">
        <v>714</v>
      </c>
      <c r="F125" s="21" t="s">
        <v>715</v>
      </c>
      <c r="G125" s="90" t="s">
        <v>712</v>
      </c>
      <c r="H125" s="109">
        <f t="shared" si="6"/>
        <v>3</v>
      </c>
      <c r="I125" s="52">
        <v>2015</v>
      </c>
      <c r="J125" s="82" t="s">
        <v>10</v>
      </c>
      <c r="K125" s="82" t="s">
        <v>713</v>
      </c>
      <c r="L125" s="102" t="s">
        <v>813</v>
      </c>
      <c r="M125" s="84" t="s">
        <v>21</v>
      </c>
      <c r="N125" s="73" t="s">
        <v>13</v>
      </c>
      <c r="O125" s="82">
        <v>1</v>
      </c>
    </row>
    <row r="126" spans="1:15" s="92" customFormat="1" ht="89.25">
      <c r="A126" s="91" t="s">
        <v>821</v>
      </c>
      <c r="B126" s="90" t="s">
        <v>478</v>
      </c>
      <c r="C126" s="82" t="s">
        <v>34</v>
      </c>
      <c r="D126" s="82"/>
      <c r="E126" s="82" t="s">
        <v>476</v>
      </c>
      <c r="F126" s="21" t="str">
        <f t="shared" si="5"/>
        <v>ISO 19152:2012</v>
      </c>
      <c r="G126" s="90" t="s">
        <v>814</v>
      </c>
      <c r="H126" s="109">
        <f t="shared" si="6"/>
        <v>1</v>
      </c>
      <c r="I126" s="52">
        <v>2012</v>
      </c>
      <c r="J126" s="82" t="s">
        <v>10</v>
      </c>
      <c r="K126" s="82" t="s">
        <v>477</v>
      </c>
      <c r="L126" s="102" t="s">
        <v>594</v>
      </c>
      <c r="M126" s="84" t="s">
        <v>21</v>
      </c>
      <c r="N126" s="73"/>
      <c r="O126" s="82">
        <v>1</v>
      </c>
    </row>
    <row r="127" spans="1:15" s="92" customFormat="1" ht="51">
      <c r="A127" s="91" t="s">
        <v>821</v>
      </c>
      <c r="B127" s="90" t="s">
        <v>481</v>
      </c>
      <c r="C127" s="82" t="s">
        <v>34</v>
      </c>
      <c r="D127" s="82"/>
      <c r="E127" s="82" t="s">
        <v>479</v>
      </c>
      <c r="F127" s="21" t="s">
        <v>876</v>
      </c>
      <c r="G127" s="90" t="s">
        <v>567</v>
      </c>
      <c r="H127" s="109">
        <f t="shared" si="6"/>
        <v>3</v>
      </c>
      <c r="I127" s="52">
        <v>2024</v>
      </c>
      <c r="J127" s="82" t="s">
        <v>10</v>
      </c>
      <c r="K127" s="82" t="s">
        <v>482</v>
      </c>
      <c r="L127" s="85" t="s">
        <v>483</v>
      </c>
      <c r="M127" s="84" t="s">
        <v>21</v>
      </c>
      <c r="N127" s="73"/>
      <c r="O127" s="82">
        <v>1</v>
      </c>
    </row>
    <row r="128" spans="1:15" s="92" customFormat="1" ht="76.5">
      <c r="A128" s="91" t="s">
        <v>821</v>
      </c>
      <c r="B128" s="90" t="s">
        <v>484</v>
      </c>
      <c r="C128" s="82" t="s">
        <v>34</v>
      </c>
      <c r="D128" s="82"/>
      <c r="E128" s="82" t="s">
        <v>877</v>
      </c>
      <c r="F128" s="21" t="s">
        <v>485</v>
      </c>
      <c r="G128" s="90" t="s">
        <v>550</v>
      </c>
      <c r="H128" s="109">
        <f t="shared" si="6"/>
        <v>2</v>
      </c>
      <c r="I128" s="52">
        <v>2024</v>
      </c>
      <c r="J128" s="82" t="s">
        <v>486</v>
      </c>
      <c r="K128" s="82" t="s">
        <v>495</v>
      </c>
      <c r="L128" s="102" t="s">
        <v>490</v>
      </c>
      <c r="M128" s="84" t="s">
        <v>21</v>
      </c>
      <c r="N128" s="73"/>
      <c r="O128" s="82">
        <v>2</v>
      </c>
    </row>
    <row r="129" spans="1:15" s="92" customFormat="1" ht="76.5">
      <c r="A129" s="91" t="s">
        <v>821</v>
      </c>
      <c r="B129" s="90" t="s">
        <v>487</v>
      </c>
      <c r="C129" s="82" t="s">
        <v>34</v>
      </c>
      <c r="D129" s="82"/>
      <c r="E129" s="82" t="s">
        <v>488</v>
      </c>
      <c r="F129" s="21" t="str">
        <f t="shared" ref="F129:F131" si="7">E129</f>
        <v>ISO/FDIS 19152-3</v>
      </c>
      <c r="G129" s="90" t="s">
        <v>891</v>
      </c>
      <c r="H129" s="109">
        <f t="shared" si="6"/>
        <v>0</v>
      </c>
      <c r="I129" s="52">
        <v>2024</v>
      </c>
      <c r="J129" s="82" t="s">
        <v>486</v>
      </c>
      <c r="K129" s="82" t="s">
        <v>494</v>
      </c>
      <c r="L129" s="102" t="s">
        <v>489</v>
      </c>
      <c r="M129" s="84" t="s">
        <v>21</v>
      </c>
      <c r="N129" s="73"/>
      <c r="O129" s="82">
        <v>2</v>
      </c>
    </row>
    <row r="130" spans="1:15" s="92" customFormat="1" ht="63.75">
      <c r="A130" s="91" t="s">
        <v>821</v>
      </c>
      <c r="B130" s="90" t="s">
        <v>491</v>
      </c>
      <c r="C130" s="82" t="s">
        <v>34</v>
      </c>
      <c r="D130" s="82"/>
      <c r="E130" s="82" t="s">
        <v>492</v>
      </c>
      <c r="F130" s="21" t="str">
        <f t="shared" si="7"/>
        <v>ISO/DIS 19152-4</v>
      </c>
      <c r="G130" s="90" t="s">
        <v>892</v>
      </c>
      <c r="H130" s="109">
        <f t="shared" ref="H130:H140" si="8">COUNTIF(G:G,"*"&amp;F130&amp;"*")</f>
        <v>0</v>
      </c>
      <c r="I130" s="52">
        <v>2024</v>
      </c>
      <c r="J130" s="82" t="s">
        <v>486</v>
      </c>
      <c r="K130" s="82" t="s">
        <v>499</v>
      </c>
      <c r="L130" s="102" t="s">
        <v>493</v>
      </c>
      <c r="M130" s="84" t="s">
        <v>21</v>
      </c>
      <c r="N130" s="73"/>
      <c r="O130" s="82">
        <v>2</v>
      </c>
    </row>
    <row r="131" spans="1:15" s="92" customFormat="1" ht="63.75">
      <c r="A131" s="91" t="s">
        <v>821</v>
      </c>
      <c r="B131" s="90" t="s">
        <v>496</v>
      </c>
      <c r="C131" s="82" t="s">
        <v>34</v>
      </c>
      <c r="D131" s="82"/>
      <c r="E131" s="82" t="s">
        <v>497</v>
      </c>
      <c r="F131" s="21" t="str">
        <f t="shared" si="7"/>
        <v>ISO/CD 19152-5</v>
      </c>
      <c r="G131" s="90" t="s">
        <v>892</v>
      </c>
      <c r="H131" s="109">
        <f t="shared" si="8"/>
        <v>0</v>
      </c>
      <c r="I131" s="52">
        <v>2024</v>
      </c>
      <c r="J131" s="82" t="s">
        <v>486</v>
      </c>
      <c r="K131" s="82" t="s">
        <v>500</v>
      </c>
      <c r="L131" s="102" t="s">
        <v>498</v>
      </c>
      <c r="M131" s="84" t="s">
        <v>21</v>
      </c>
      <c r="N131" s="73"/>
      <c r="O131" s="82">
        <v>2</v>
      </c>
    </row>
    <row r="132" spans="1:15" s="92" customFormat="1" ht="165.75">
      <c r="A132" s="91" t="s">
        <v>821</v>
      </c>
      <c r="B132" s="90" t="s">
        <v>501</v>
      </c>
      <c r="C132" s="82" t="s">
        <v>97</v>
      </c>
      <c r="D132" s="82"/>
      <c r="E132" s="82" t="s">
        <v>879</v>
      </c>
      <c r="F132" s="21" t="s">
        <v>878</v>
      </c>
      <c r="G132" s="90" t="s">
        <v>538</v>
      </c>
      <c r="H132" s="109">
        <f t="shared" si="8"/>
        <v>3</v>
      </c>
      <c r="I132" s="103">
        <v>41694</v>
      </c>
      <c r="J132" s="82" t="s">
        <v>10</v>
      </c>
      <c r="K132" s="82" t="s">
        <v>502</v>
      </c>
      <c r="L132" s="102" t="s">
        <v>503</v>
      </c>
      <c r="M132" s="84" t="s">
        <v>21</v>
      </c>
      <c r="N132" s="73"/>
      <c r="O132" s="82">
        <v>1</v>
      </c>
    </row>
    <row r="133" spans="1:15" s="92" customFormat="1" ht="63.75">
      <c r="A133" s="91" t="s">
        <v>821</v>
      </c>
      <c r="B133" s="90" t="s">
        <v>504</v>
      </c>
      <c r="C133" s="82" t="s">
        <v>97</v>
      </c>
      <c r="D133" s="82"/>
      <c r="E133" s="82" t="s">
        <v>881</v>
      </c>
      <c r="F133" s="21" t="s">
        <v>880</v>
      </c>
      <c r="G133" s="90" t="s">
        <v>539</v>
      </c>
      <c r="H133" s="109">
        <f t="shared" si="8"/>
        <v>0</v>
      </c>
      <c r="I133" s="103">
        <v>42403</v>
      </c>
      <c r="J133" s="82" t="s">
        <v>10</v>
      </c>
      <c r="K133" s="82" t="s">
        <v>507</v>
      </c>
      <c r="L133" s="102" t="s">
        <v>505</v>
      </c>
      <c r="M133" s="84" t="s">
        <v>21</v>
      </c>
      <c r="N133" s="73"/>
      <c r="O133" s="82">
        <v>1</v>
      </c>
    </row>
    <row r="134" spans="1:15" s="92" customFormat="1" ht="114.75">
      <c r="A134" s="91" t="s">
        <v>821</v>
      </c>
      <c r="B134" s="90" t="s">
        <v>506</v>
      </c>
      <c r="C134" s="82" t="s">
        <v>97</v>
      </c>
      <c r="D134" s="82"/>
      <c r="E134" s="82" t="s">
        <v>887</v>
      </c>
      <c r="F134" s="21" t="s">
        <v>882</v>
      </c>
      <c r="G134" s="90" t="s">
        <v>540</v>
      </c>
      <c r="H134" s="109">
        <f t="shared" si="8"/>
        <v>0</v>
      </c>
      <c r="I134" s="103">
        <v>43108</v>
      </c>
      <c r="J134" s="82" t="s">
        <v>10</v>
      </c>
      <c r="K134" s="82" t="s">
        <v>508</v>
      </c>
      <c r="L134" s="102" t="s">
        <v>509</v>
      </c>
      <c r="M134" s="84" t="s">
        <v>21</v>
      </c>
      <c r="N134" s="73"/>
      <c r="O134" s="82">
        <v>1</v>
      </c>
    </row>
    <row r="135" spans="1:15" s="92" customFormat="1" ht="89.25">
      <c r="A135" s="91" t="s">
        <v>821</v>
      </c>
      <c r="B135" s="90" t="s">
        <v>510</v>
      </c>
      <c r="C135" s="82" t="s">
        <v>97</v>
      </c>
      <c r="D135" s="82"/>
      <c r="E135" s="82" t="s">
        <v>886</v>
      </c>
      <c r="F135" s="21" t="s">
        <v>883</v>
      </c>
      <c r="G135" s="90" t="s">
        <v>539</v>
      </c>
      <c r="H135" s="109">
        <f t="shared" si="8"/>
        <v>0</v>
      </c>
      <c r="I135" s="103">
        <v>42800</v>
      </c>
      <c r="J135" s="82" t="s">
        <v>10</v>
      </c>
      <c r="K135" s="82" t="s">
        <v>512</v>
      </c>
      <c r="L135" s="102" t="s">
        <v>511</v>
      </c>
      <c r="M135" s="84" t="s">
        <v>21</v>
      </c>
      <c r="N135" s="73"/>
      <c r="O135" s="82">
        <v>1</v>
      </c>
    </row>
    <row r="136" spans="1:15" s="92" customFormat="1" ht="38.25">
      <c r="A136" s="91" t="s">
        <v>821</v>
      </c>
      <c r="B136" s="104" t="s">
        <v>513</v>
      </c>
      <c r="C136" s="82" t="s">
        <v>97</v>
      </c>
      <c r="D136" s="82"/>
      <c r="E136" s="82" t="s">
        <v>885</v>
      </c>
      <c r="F136" s="21" t="s">
        <v>884</v>
      </c>
      <c r="G136" s="90" t="s">
        <v>541</v>
      </c>
      <c r="H136" s="109">
        <f t="shared" si="8"/>
        <v>0</v>
      </c>
      <c r="I136" s="103">
        <v>41975</v>
      </c>
      <c r="J136" s="82" t="s">
        <v>515</v>
      </c>
      <c r="K136" s="82" t="s">
        <v>517</v>
      </c>
      <c r="L136" s="102" t="s">
        <v>514</v>
      </c>
      <c r="M136" s="84" t="s">
        <v>21</v>
      </c>
      <c r="N136" s="73"/>
      <c r="O136" s="82">
        <v>1</v>
      </c>
    </row>
    <row r="137" spans="1:15" s="92" customFormat="1" ht="76.5">
      <c r="A137" s="91" t="s">
        <v>821</v>
      </c>
      <c r="B137" s="105" t="s">
        <v>516</v>
      </c>
      <c r="C137" s="82" t="s">
        <v>34</v>
      </c>
      <c r="D137" s="82"/>
      <c r="E137" s="82" t="s">
        <v>480</v>
      </c>
      <c r="F137" s="21" t="s">
        <v>888</v>
      </c>
      <c r="G137" s="90" t="s">
        <v>773</v>
      </c>
      <c r="H137" s="109">
        <f t="shared" si="8"/>
        <v>1</v>
      </c>
      <c r="I137" s="82" t="s">
        <v>530</v>
      </c>
      <c r="J137" s="82" t="s">
        <v>10</v>
      </c>
      <c r="K137" s="82" t="s">
        <v>521</v>
      </c>
      <c r="L137" s="102" t="s">
        <v>518</v>
      </c>
      <c r="M137" s="84" t="s">
        <v>21</v>
      </c>
      <c r="N137" s="73"/>
      <c r="O137" s="82">
        <v>1</v>
      </c>
    </row>
    <row r="138" spans="1:15" s="92" customFormat="1" ht="51">
      <c r="A138" s="91" t="s">
        <v>821</v>
      </c>
      <c r="B138" s="105" t="s">
        <v>519</v>
      </c>
      <c r="C138" s="82" t="s">
        <v>34</v>
      </c>
      <c r="D138" s="82"/>
      <c r="E138" s="82" t="s">
        <v>520</v>
      </c>
      <c r="F138" s="21" t="s">
        <v>889</v>
      </c>
      <c r="G138" s="90" t="s">
        <v>533</v>
      </c>
      <c r="H138" s="109">
        <f t="shared" si="8"/>
        <v>0</v>
      </c>
      <c r="I138" s="82">
        <v>2023</v>
      </c>
      <c r="J138" s="82" t="s">
        <v>10</v>
      </c>
      <c r="K138" s="82" t="s">
        <v>522</v>
      </c>
      <c r="L138" s="102" t="s">
        <v>523</v>
      </c>
      <c r="M138" s="84" t="s">
        <v>21</v>
      </c>
      <c r="N138" s="73"/>
      <c r="O138" s="82">
        <v>1</v>
      </c>
    </row>
    <row r="139" spans="1:15" s="92" customFormat="1" ht="63.75">
      <c r="A139" s="91" t="s">
        <v>821</v>
      </c>
      <c r="B139" s="105" t="s">
        <v>524</v>
      </c>
      <c r="C139" s="82" t="s">
        <v>34</v>
      </c>
      <c r="D139" s="82"/>
      <c r="E139" s="82" t="s">
        <v>525</v>
      </c>
      <c r="F139" s="21" t="s">
        <v>889</v>
      </c>
      <c r="G139" s="90" t="s">
        <v>815</v>
      </c>
      <c r="H139" s="109">
        <f t="shared" si="8"/>
        <v>0</v>
      </c>
      <c r="I139" s="82">
        <v>2020</v>
      </c>
      <c r="J139" s="82" t="s">
        <v>195</v>
      </c>
      <c r="K139" s="82" t="s">
        <v>526</v>
      </c>
      <c r="L139" s="102" t="s">
        <v>527</v>
      </c>
      <c r="M139" s="84" t="s">
        <v>21</v>
      </c>
      <c r="N139" s="73"/>
      <c r="O139" s="82">
        <v>1</v>
      </c>
    </row>
    <row r="140" spans="1:15" s="92" customFormat="1" ht="51">
      <c r="A140" s="91" t="s">
        <v>821</v>
      </c>
      <c r="B140" s="105" t="s">
        <v>528</v>
      </c>
      <c r="C140" s="82" t="s">
        <v>34</v>
      </c>
      <c r="D140" s="82"/>
      <c r="E140" s="82" t="s">
        <v>529</v>
      </c>
      <c r="F140" s="21" t="s">
        <v>890</v>
      </c>
      <c r="G140" s="90" t="s">
        <v>816</v>
      </c>
      <c r="H140" s="109">
        <f t="shared" si="8"/>
        <v>0</v>
      </c>
      <c r="I140" s="82">
        <v>2023</v>
      </c>
      <c r="J140" s="82" t="s">
        <v>10</v>
      </c>
      <c r="K140" s="82" t="s">
        <v>532</v>
      </c>
      <c r="L140" s="102" t="s">
        <v>531</v>
      </c>
      <c r="M140" s="84" t="s">
        <v>21</v>
      </c>
      <c r="N140" s="73"/>
      <c r="O140" s="82">
        <v>1</v>
      </c>
    </row>
  </sheetData>
  <autoFilter ref="A1:O140"/>
  <hyperlinks>
    <hyperlink ref="L2" r:id="rId1"/>
    <hyperlink ref="L3" r:id="rId2"/>
    <hyperlink ref="L4" r:id="rId3"/>
    <hyperlink ref="L5" r:id="rId4"/>
    <hyperlink ref="L6" r:id="rId5"/>
    <hyperlink ref="L7" r:id="rId6"/>
    <hyperlink ref="L8" r:id="rId7"/>
    <hyperlink ref="L9" r:id="rId8"/>
    <hyperlink ref="L11" r:id="rId9"/>
    <hyperlink ref="L12" r:id="rId10"/>
    <hyperlink ref="L13" r:id="rId11"/>
    <hyperlink ref="L14" r:id="rId12"/>
    <hyperlink ref="L15" r:id="rId13"/>
    <hyperlink ref="L16" r:id="rId14"/>
    <hyperlink ref="L17" r:id="rId15"/>
    <hyperlink ref="L18" r:id="rId16"/>
    <hyperlink ref="L19" r:id="rId17"/>
    <hyperlink ref="L22" r:id="rId18"/>
    <hyperlink ref="L23" r:id="rId19"/>
    <hyperlink ref="L24" r:id="rId20"/>
    <hyperlink ref="L25" r:id="rId21"/>
    <hyperlink ref="L26" r:id="rId22"/>
    <hyperlink ref="L27" r:id="rId23"/>
    <hyperlink ref="L28" r:id="rId24"/>
    <hyperlink ref="L29" r:id="rId25"/>
    <hyperlink ref="L30" r:id="rId26"/>
    <hyperlink ref="L31" r:id="rId27"/>
    <hyperlink ref="L32" r:id="rId28"/>
    <hyperlink ref="L33" r:id="rId29"/>
    <hyperlink ref="L34" r:id="rId30"/>
    <hyperlink ref="L35" r:id="rId31"/>
    <hyperlink ref="L36" r:id="rId32"/>
    <hyperlink ref="L37" r:id="rId33"/>
    <hyperlink ref="L38" r:id="rId34"/>
    <hyperlink ref="L39" r:id="rId35"/>
    <hyperlink ref="L40" r:id="rId36"/>
    <hyperlink ref="L41" r:id="rId37"/>
    <hyperlink ref="L42" r:id="rId38"/>
    <hyperlink ref="L43" r:id="rId39"/>
    <hyperlink ref="L44" r:id="rId40"/>
    <hyperlink ref="L124" r:id="rId41"/>
    <hyperlink ref="L46" r:id="rId42"/>
    <hyperlink ref="L47" r:id="rId43"/>
    <hyperlink ref="L48" r:id="rId44"/>
    <hyperlink ref="L20" r:id="rId45"/>
    <hyperlink ref="L21" r:id="rId46"/>
    <hyperlink ref="L49" r:id="rId47"/>
    <hyperlink ref="L52" r:id="rId48"/>
    <hyperlink ref="L54" r:id="rId49"/>
    <hyperlink ref="L55" r:id="rId50"/>
    <hyperlink ref="L56" r:id="rId51"/>
    <hyperlink ref="L57" r:id="rId52"/>
    <hyperlink ref="L58" r:id="rId53"/>
    <hyperlink ref="L60" r:id="rId54"/>
    <hyperlink ref="L61" r:id="rId55"/>
    <hyperlink ref="L62" r:id="rId56"/>
    <hyperlink ref="L63" r:id="rId57"/>
    <hyperlink ref="L64" r:id="rId58"/>
    <hyperlink ref="L65" r:id="rId59"/>
    <hyperlink ref="L66" r:id="rId60"/>
    <hyperlink ref="L67" r:id="rId61"/>
    <hyperlink ref="L68" r:id="rId62"/>
    <hyperlink ref="L69" r:id="rId63"/>
    <hyperlink ref="L70" r:id="rId64"/>
    <hyperlink ref="L71" r:id="rId65"/>
    <hyperlink ref="L72" r:id="rId66"/>
    <hyperlink ref="L73" r:id="rId67"/>
    <hyperlink ref="L74" r:id="rId68"/>
    <hyperlink ref="L75" r:id="rId69"/>
    <hyperlink ref="L76" r:id="rId70"/>
    <hyperlink ref="L77" r:id="rId71"/>
    <hyperlink ref="L78" r:id="rId72"/>
    <hyperlink ref="L79" r:id="rId73"/>
    <hyperlink ref="L80" r:id="rId74"/>
    <hyperlink ref="L81" r:id="rId75"/>
    <hyperlink ref="L82" r:id="rId76"/>
    <hyperlink ref="L83" r:id="rId77"/>
    <hyperlink ref="L84" r:id="rId78"/>
    <hyperlink ref="L85" r:id="rId79"/>
    <hyperlink ref="L86" r:id="rId80"/>
    <hyperlink ref="L87" r:id="rId81"/>
    <hyperlink ref="L88" r:id="rId82"/>
    <hyperlink ref="L89" r:id="rId83"/>
    <hyperlink ref="L90" r:id="rId84"/>
    <hyperlink ref="L59" r:id="rId85"/>
    <hyperlink ref="L92" r:id="rId86"/>
    <hyperlink ref="L93" r:id="rId87"/>
    <hyperlink ref="L94" r:id="rId88"/>
    <hyperlink ref="L95" r:id="rId89"/>
    <hyperlink ref="L96" r:id="rId90"/>
    <hyperlink ref="L97" r:id="rId91"/>
    <hyperlink ref="L98" r:id="rId92"/>
    <hyperlink ref="L114" r:id="rId93"/>
    <hyperlink ref="L115" r:id="rId94"/>
    <hyperlink ref="L116" r:id="rId95"/>
    <hyperlink ref="L91" r:id="rId96"/>
    <hyperlink ref="L117" r:id="rId97"/>
    <hyperlink ref="L120" r:id="rId98"/>
    <hyperlink ref="L121" r:id="rId99"/>
    <hyperlink ref="L99" r:id="rId100"/>
    <hyperlink ref="L100" r:id="rId101"/>
    <hyperlink ref="L101" r:id="rId102"/>
    <hyperlink ref="L103" r:id="rId103"/>
    <hyperlink ref="L104" r:id="rId104"/>
    <hyperlink ref="L105" r:id="rId105"/>
    <hyperlink ref="L106" r:id="rId106"/>
    <hyperlink ref="L107" r:id="rId107"/>
    <hyperlink ref="L108" r:id="rId108"/>
    <hyperlink ref="L109" r:id="rId109"/>
    <hyperlink ref="L110" r:id="rId110"/>
    <hyperlink ref="L111" r:id="rId111"/>
    <hyperlink ref="L112" r:id="rId112"/>
    <hyperlink ref="L113" r:id="rId113"/>
    <hyperlink ref="L102" r:id="rId114"/>
    <hyperlink ref="L10" r:id="rId115"/>
    <hyperlink ref="L129" r:id="rId116"/>
    <hyperlink ref="L128" r:id="rId117"/>
    <hyperlink ref="L130" r:id="rId118"/>
    <hyperlink ref="L131" r:id="rId119"/>
    <hyperlink ref="L132" r:id="rId120"/>
    <hyperlink ref="L133" r:id="rId121"/>
    <hyperlink ref="L134" r:id="rId122"/>
    <hyperlink ref="L135" r:id="rId123"/>
    <hyperlink ref="L136" r:id="rId124"/>
    <hyperlink ref="L137" r:id="rId125"/>
    <hyperlink ref="L138" r:id="rId126"/>
    <hyperlink ref="L139" r:id="rId127"/>
    <hyperlink ref="L140" r:id="rId128"/>
    <hyperlink ref="L123" r:id="rId129"/>
    <hyperlink ref="L50" r:id="rId130"/>
    <hyperlink ref="L51" r:id="rId131"/>
    <hyperlink ref="L126" r:id="rId132"/>
    <hyperlink ref="L45" r:id="rId133"/>
    <hyperlink ref="L53" r:id="rId134" display="https://www.iso.org/iso-3166-country-codes.html"/>
    <hyperlink ref="L122" r:id="rId135"/>
    <hyperlink ref="L118" r:id="rId136"/>
    <hyperlink ref="L119" r:id="rId137"/>
    <hyperlink ref="L125" r:id="rId138"/>
  </hyperlinks>
  <pageMargins left="0.7" right="0.7" top="0.75" bottom="0.75" header="0.3" footer="0.3"/>
  <pageSetup orientation="portrait" horizontalDpi="4294967295" verticalDpi="4294967295" r:id="rId139"/>
  <drawing r:id="rId14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W110"/>
  <sheetViews>
    <sheetView topLeftCell="C1" workbookViewId="0">
      <pane ySplit="1" topLeftCell="A41" activePane="bottomLeft" state="frozen"/>
      <selection pane="bottomLeft" activeCell="W72" sqref="W72"/>
    </sheetView>
  </sheetViews>
  <sheetFormatPr defaultColWidth="12.7109375" defaultRowHeight="15.75" customHeight="1"/>
  <cols>
    <col min="1" max="1" width="10.140625" customWidth="1"/>
    <col min="2" max="2" width="52.7109375" customWidth="1"/>
    <col min="3" max="3" width="3.28515625" customWidth="1"/>
    <col min="4" max="4" width="4.140625" customWidth="1"/>
    <col min="5" max="5" width="4" customWidth="1"/>
    <col min="6" max="6" width="7.7109375" customWidth="1"/>
    <col min="7" max="7" width="2.7109375" customWidth="1"/>
    <col min="8" max="8" width="4.42578125" customWidth="1"/>
    <col min="9" max="9" width="4.140625" customWidth="1"/>
    <col min="10" max="10" width="4.7109375" customWidth="1"/>
  </cols>
  <sheetData>
    <row r="1" spans="1:15" ht="150.4" customHeight="1">
      <c r="A1" s="4" t="s">
        <v>362</v>
      </c>
      <c r="B1" s="5" t="s">
        <v>361</v>
      </c>
      <c r="C1" s="4" t="s">
        <v>363</v>
      </c>
      <c r="D1" s="4" t="s">
        <v>364</v>
      </c>
      <c r="E1" s="4" t="s">
        <v>365</v>
      </c>
      <c r="F1" s="4" t="s">
        <v>366</v>
      </c>
      <c r="G1" s="4" t="s">
        <v>367</v>
      </c>
      <c r="H1" s="4" t="s">
        <v>368</v>
      </c>
      <c r="I1" s="4" t="s">
        <v>369</v>
      </c>
      <c r="J1" s="4" t="s">
        <v>370</v>
      </c>
      <c r="K1" s="4" t="s">
        <v>371</v>
      </c>
      <c r="L1" s="4" t="s">
        <v>372</v>
      </c>
      <c r="M1" s="4" t="s">
        <v>373</v>
      </c>
      <c r="N1" s="4" t="s">
        <v>374</v>
      </c>
      <c r="O1" s="6" t="s">
        <v>375</v>
      </c>
    </row>
    <row r="2" spans="1:15" ht="12.75">
      <c r="A2" s="7" t="s">
        <v>376</v>
      </c>
      <c r="B2" s="8" t="s">
        <v>109</v>
      </c>
      <c r="C2" s="9" t="s">
        <v>14</v>
      </c>
      <c r="D2" s="9" t="s">
        <v>14</v>
      </c>
      <c r="E2" s="9" t="s">
        <v>14</v>
      </c>
      <c r="F2" s="9" t="s">
        <v>14</v>
      </c>
      <c r="G2" s="9" t="s">
        <v>14</v>
      </c>
      <c r="H2" s="9" t="s">
        <v>14</v>
      </c>
      <c r="I2" s="9" t="s">
        <v>14</v>
      </c>
      <c r="J2" s="9" t="s">
        <v>14</v>
      </c>
      <c r="K2" s="9" t="s">
        <v>14</v>
      </c>
      <c r="L2" s="9" t="s">
        <v>14</v>
      </c>
      <c r="M2" s="9" t="s">
        <v>14</v>
      </c>
      <c r="N2" s="9" t="s">
        <v>14</v>
      </c>
      <c r="O2" s="10">
        <v>12</v>
      </c>
    </row>
    <row r="3" spans="1:15" ht="12.75">
      <c r="A3" s="7" t="s">
        <v>376</v>
      </c>
      <c r="B3" s="8" t="s">
        <v>142</v>
      </c>
      <c r="C3" s="9" t="s">
        <v>14</v>
      </c>
      <c r="D3" s="9" t="s">
        <v>14</v>
      </c>
      <c r="E3" s="9" t="s">
        <v>14</v>
      </c>
      <c r="F3" s="9" t="s">
        <v>14</v>
      </c>
      <c r="G3" s="9" t="s">
        <v>14</v>
      </c>
      <c r="H3" s="11"/>
      <c r="I3" s="9" t="s">
        <v>14</v>
      </c>
      <c r="J3" s="9" t="s">
        <v>14</v>
      </c>
      <c r="K3" s="9" t="s">
        <v>14</v>
      </c>
      <c r="L3" s="9" t="s">
        <v>14</v>
      </c>
      <c r="M3" s="9" t="s">
        <v>14</v>
      </c>
      <c r="N3" s="9" t="s">
        <v>14</v>
      </c>
      <c r="O3" s="10">
        <v>11</v>
      </c>
    </row>
    <row r="4" spans="1:15" ht="12.75">
      <c r="A4" s="7" t="s">
        <v>34</v>
      </c>
      <c r="B4" s="8" t="s">
        <v>73</v>
      </c>
      <c r="C4" s="9" t="s">
        <v>14</v>
      </c>
      <c r="D4" s="9" t="s">
        <v>14</v>
      </c>
      <c r="E4" s="9" t="s">
        <v>14</v>
      </c>
      <c r="F4" s="9" t="s">
        <v>14</v>
      </c>
      <c r="G4" s="9" t="s">
        <v>14</v>
      </c>
      <c r="H4" s="9" t="s">
        <v>14</v>
      </c>
      <c r="I4" s="9" t="s">
        <v>14</v>
      </c>
      <c r="J4" s="9" t="s">
        <v>14</v>
      </c>
      <c r="K4" s="11"/>
      <c r="L4" s="9" t="s">
        <v>14</v>
      </c>
      <c r="M4" s="9" t="s">
        <v>14</v>
      </c>
      <c r="N4" s="9" t="s">
        <v>14</v>
      </c>
      <c r="O4" s="10">
        <v>10</v>
      </c>
    </row>
    <row r="5" spans="1:15" ht="12.75">
      <c r="A5" s="7" t="s">
        <v>97</v>
      </c>
      <c r="B5" s="8" t="s">
        <v>220</v>
      </c>
      <c r="C5" s="9" t="s">
        <v>14</v>
      </c>
      <c r="D5" s="9" t="s">
        <v>14</v>
      </c>
      <c r="E5" s="9" t="s">
        <v>14</v>
      </c>
      <c r="F5" s="9" t="s">
        <v>14</v>
      </c>
      <c r="G5" s="9" t="s">
        <v>14</v>
      </c>
      <c r="H5" s="11"/>
      <c r="I5" s="9" t="s">
        <v>14</v>
      </c>
      <c r="J5" s="9" t="s">
        <v>14</v>
      </c>
      <c r="K5" s="9" t="s">
        <v>14</v>
      </c>
      <c r="L5" s="11"/>
      <c r="M5" s="9" t="s">
        <v>14</v>
      </c>
      <c r="N5" s="9" t="s">
        <v>14</v>
      </c>
      <c r="O5" s="10">
        <v>10</v>
      </c>
    </row>
    <row r="6" spans="1:15" ht="12.75">
      <c r="A6" s="7" t="s">
        <v>376</v>
      </c>
      <c r="B6" s="8" t="s">
        <v>377</v>
      </c>
      <c r="C6" s="9" t="s">
        <v>14</v>
      </c>
      <c r="D6" s="9" t="s">
        <v>14</v>
      </c>
      <c r="E6" s="9" t="s">
        <v>14</v>
      </c>
      <c r="F6" s="9" t="s">
        <v>14</v>
      </c>
      <c r="G6" s="9" t="s">
        <v>14</v>
      </c>
      <c r="H6" s="9" t="s">
        <v>14</v>
      </c>
      <c r="I6" s="9" t="s">
        <v>14</v>
      </c>
      <c r="J6" s="11"/>
      <c r="K6" s="9" t="s">
        <v>14</v>
      </c>
      <c r="L6" s="11"/>
      <c r="M6" s="11"/>
      <c r="N6" s="9" t="s">
        <v>14</v>
      </c>
      <c r="O6" s="10">
        <v>9</v>
      </c>
    </row>
    <row r="7" spans="1:15" ht="12.75">
      <c r="A7" s="7" t="s">
        <v>97</v>
      </c>
      <c r="B7" s="8" t="s">
        <v>253</v>
      </c>
      <c r="C7" s="9" t="s">
        <v>14</v>
      </c>
      <c r="D7" s="9" t="s">
        <v>14</v>
      </c>
      <c r="E7" s="9" t="s">
        <v>14</v>
      </c>
      <c r="F7" s="9" t="s">
        <v>14</v>
      </c>
      <c r="G7" s="9" t="s">
        <v>14</v>
      </c>
      <c r="H7" s="11"/>
      <c r="I7" s="9" t="s">
        <v>14</v>
      </c>
      <c r="J7" s="11"/>
      <c r="K7" s="11"/>
      <c r="L7" s="9" t="s">
        <v>14</v>
      </c>
      <c r="M7" s="11"/>
      <c r="N7" s="9" t="s">
        <v>14</v>
      </c>
      <c r="O7" s="10">
        <v>8</v>
      </c>
    </row>
    <row r="8" spans="1:15" ht="12.75">
      <c r="A8" s="7" t="s">
        <v>34</v>
      </c>
      <c r="B8" s="8" t="s">
        <v>378</v>
      </c>
      <c r="C8" s="9" t="s">
        <v>14</v>
      </c>
      <c r="D8" s="9" t="s">
        <v>14</v>
      </c>
      <c r="E8" s="9" t="s">
        <v>14</v>
      </c>
      <c r="F8" s="9" t="s">
        <v>14</v>
      </c>
      <c r="G8" s="11"/>
      <c r="H8" s="11"/>
      <c r="I8" s="9" t="s">
        <v>14</v>
      </c>
      <c r="J8" s="11"/>
      <c r="K8" s="11"/>
      <c r="L8" s="9" t="s">
        <v>14</v>
      </c>
      <c r="M8" s="11"/>
      <c r="N8" s="9" t="s">
        <v>14</v>
      </c>
      <c r="O8" s="10">
        <v>6</v>
      </c>
    </row>
    <row r="9" spans="1:15" ht="12.75">
      <c r="A9" s="7" t="s">
        <v>97</v>
      </c>
      <c r="B9" s="8" t="s">
        <v>379</v>
      </c>
      <c r="C9" s="9" t="s">
        <v>14</v>
      </c>
      <c r="D9" s="9" t="s">
        <v>14</v>
      </c>
      <c r="E9" s="9" t="s">
        <v>14</v>
      </c>
      <c r="F9" s="9" t="s">
        <v>14</v>
      </c>
      <c r="G9" s="11"/>
      <c r="H9" s="11"/>
      <c r="I9" s="11"/>
      <c r="J9" s="11"/>
      <c r="K9" s="9" t="s">
        <v>14</v>
      </c>
      <c r="L9" s="11"/>
      <c r="M9" s="11"/>
      <c r="N9" s="9"/>
      <c r="O9" s="10">
        <v>5</v>
      </c>
    </row>
    <row r="10" spans="1:15" ht="12.75">
      <c r="A10" s="7" t="s">
        <v>97</v>
      </c>
      <c r="B10" s="8" t="s">
        <v>295</v>
      </c>
      <c r="C10" s="9" t="s">
        <v>14</v>
      </c>
      <c r="D10" s="9" t="s">
        <v>14</v>
      </c>
      <c r="E10" s="9" t="s">
        <v>14</v>
      </c>
      <c r="F10" s="9" t="s">
        <v>14</v>
      </c>
      <c r="G10" s="9" t="s">
        <v>14</v>
      </c>
      <c r="H10" s="11"/>
      <c r="I10" s="9" t="s">
        <v>14</v>
      </c>
      <c r="J10" s="11"/>
      <c r="K10" s="11"/>
      <c r="L10" s="11"/>
      <c r="M10" s="11"/>
      <c r="N10" s="9"/>
      <c r="O10" s="10">
        <v>6</v>
      </c>
    </row>
    <row r="11" spans="1:15" ht="12.75">
      <c r="A11" s="7" t="s">
        <v>34</v>
      </c>
      <c r="B11" s="8" t="s">
        <v>37</v>
      </c>
      <c r="C11" s="9" t="s">
        <v>14</v>
      </c>
      <c r="D11" s="9" t="s">
        <v>14</v>
      </c>
      <c r="E11" s="9" t="s">
        <v>14</v>
      </c>
      <c r="F11" s="11"/>
      <c r="G11" s="11"/>
      <c r="H11" s="11"/>
      <c r="I11" s="11"/>
      <c r="J11" s="9" t="s">
        <v>14</v>
      </c>
      <c r="K11" s="11"/>
      <c r="L11" s="11"/>
      <c r="M11" s="11"/>
      <c r="N11" s="9"/>
      <c r="O11" s="10">
        <v>4</v>
      </c>
    </row>
    <row r="12" spans="1:15" ht="12.75">
      <c r="A12" s="7" t="s">
        <v>34</v>
      </c>
      <c r="B12" s="8" t="s">
        <v>380</v>
      </c>
      <c r="C12" s="9" t="s">
        <v>14</v>
      </c>
      <c r="D12" s="11"/>
      <c r="E12" s="9" t="s">
        <v>14</v>
      </c>
      <c r="F12" s="9" t="s">
        <v>14</v>
      </c>
      <c r="G12" s="11"/>
      <c r="H12" s="11"/>
      <c r="I12" s="11"/>
      <c r="J12" s="9" t="s">
        <v>14</v>
      </c>
      <c r="K12" s="11"/>
      <c r="L12" s="11"/>
      <c r="M12" s="11"/>
      <c r="N12" s="9"/>
      <c r="O12" s="10">
        <v>4</v>
      </c>
    </row>
    <row r="13" spans="1:15" ht="12.75">
      <c r="A13" s="7" t="s">
        <v>34</v>
      </c>
      <c r="B13" s="8" t="s">
        <v>381</v>
      </c>
      <c r="C13" s="9" t="s">
        <v>14</v>
      </c>
      <c r="D13" s="11"/>
      <c r="E13" s="9" t="s">
        <v>14</v>
      </c>
      <c r="F13" s="9" t="s">
        <v>14</v>
      </c>
      <c r="G13" s="11"/>
      <c r="H13" s="11"/>
      <c r="I13" s="11"/>
      <c r="J13" s="9" t="s">
        <v>14</v>
      </c>
      <c r="K13" s="11"/>
      <c r="L13" s="11"/>
      <c r="M13" s="11"/>
      <c r="N13" s="9"/>
      <c r="O13" s="10">
        <v>4</v>
      </c>
    </row>
    <row r="14" spans="1:15" ht="12.75">
      <c r="A14" s="7" t="s">
        <v>34</v>
      </c>
      <c r="B14" s="8" t="s">
        <v>382</v>
      </c>
      <c r="C14" s="9" t="s">
        <v>14</v>
      </c>
      <c r="D14" s="9" t="s">
        <v>14</v>
      </c>
      <c r="E14" s="9" t="s">
        <v>14</v>
      </c>
      <c r="F14" s="11"/>
      <c r="G14" s="11"/>
      <c r="H14" s="11"/>
      <c r="I14" s="11"/>
      <c r="J14" s="9" t="s">
        <v>14</v>
      </c>
      <c r="K14" s="11"/>
      <c r="L14" s="11"/>
      <c r="M14" s="11"/>
      <c r="N14" s="9"/>
      <c r="O14" s="10">
        <v>4</v>
      </c>
    </row>
    <row r="15" spans="1:15" ht="12.75">
      <c r="A15" s="7" t="s">
        <v>34</v>
      </c>
      <c r="B15" s="8" t="s">
        <v>87</v>
      </c>
      <c r="C15" s="9" t="s">
        <v>14</v>
      </c>
      <c r="D15" s="9" t="s">
        <v>14</v>
      </c>
      <c r="E15" s="9" t="s">
        <v>14</v>
      </c>
      <c r="F15" s="11"/>
      <c r="G15" s="11"/>
      <c r="H15" s="11"/>
      <c r="I15" s="11"/>
      <c r="J15" s="9" t="s">
        <v>14</v>
      </c>
      <c r="K15" s="11"/>
      <c r="L15" s="11"/>
      <c r="M15" s="11"/>
      <c r="N15" s="9"/>
      <c r="O15" s="10">
        <v>4</v>
      </c>
    </row>
    <row r="16" spans="1:15" ht="12.75">
      <c r="A16" s="7" t="s">
        <v>34</v>
      </c>
      <c r="B16" s="8" t="s">
        <v>91</v>
      </c>
      <c r="C16" s="9" t="s">
        <v>14</v>
      </c>
      <c r="D16" s="9" t="s">
        <v>14</v>
      </c>
      <c r="E16" s="9" t="s">
        <v>14</v>
      </c>
      <c r="F16" s="11"/>
      <c r="G16" s="11"/>
      <c r="H16" s="11"/>
      <c r="I16" s="11"/>
      <c r="J16" s="9" t="s">
        <v>14</v>
      </c>
      <c r="K16" s="11"/>
      <c r="L16" s="11"/>
      <c r="M16" s="11"/>
      <c r="N16" s="9"/>
      <c r="O16" s="10">
        <v>4</v>
      </c>
    </row>
    <row r="17" spans="1:15" ht="12.75">
      <c r="A17" s="7" t="s">
        <v>34</v>
      </c>
      <c r="B17" s="8" t="s">
        <v>383</v>
      </c>
      <c r="C17" s="9" t="s">
        <v>14</v>
      </c>
      <c r="D17" s="9" t="s">
        <v>14</v>
      </c>
      <c r="E17" s="9" t="s">
        <v>14</v>
      </c>
      <c r="F17" s="9" t="s">
        <v>14</v>
      </c>
      <c r="G17" s="11"/>
      <c r="H17" s="11"/>
      <c r="I17" s="11"/>
      <c r="J17" s="11"/>
      <c r="K17" s="11"/>
      <c r="L17" s="11"/>
      <c r="M17" s="11"/>
      <c r="N17" s="9"/>
      <c r="O17" s="10">
        <v>4</v>
      </c>
    </row>
    <row r="18" spans="1:15" ht="12.75">
      <c r="A18" s="7" t="s">
        <v>376</v>
      </c>
      <c r="B18" s="8" t="s">
        <v>145</v>
      </c>
      <c r="C18" s="11"/>
      <c r="D18" s="9" t="s">
        <v>14</v>
      </c>
      <c r="E18" s="9" t="s">
        <v>14</v>
      </c>
      <c r="F18" s="9" t="s">
        <v>14</v>
      </c>
      <c r="G18" s="11"/>
      <c r="H18" s="11"/>
      <c r="I18" s="11"/>
      <c r="J18" s="11"/>
      <c r="K18" s="9" t="s">
        <v>14</v>
      </c>
      <c r="L18" s="11"/>
      <c r="M18" s="11"/>
      <c r="N18" s="9"/>
      <c r="O18" s="10">
        <v>4</v>
      </c>
    </row>
    <row r="19" spans="1:15" ht="12.75">
      <c r="A19" s="7" t="s">
        <v>97</v>
      </c>
      <c r="B19" s="8" t="s">
        <v>204</v>
      </c>
      <c r="C19" s="11"/>
      <c r="D19" s="9" t="s">
        <v>14</v>
      </c>
      <c r="E19" s="9" t="s">
        <v>14</v>
      </c>
      <c r="F19" s="9" t="s">
        <v>14</v>
      </c>
      <c r="G19" s="11"/>
      <c r="H19" s="11"/>
      <c r="I19" s="9" t="s">
        <v>14</v>
      </c>
      <c r="J19" s="11"/>
      <c r="K19" s="11"/>
      <c r="L19" s="11"/>
      <c r="M19" s="11"/>
      <c r="N19" s="9"/>
      <c r="O19" s="10">
        <v>4</v>
      </c>
    </row>
    <row r="20" spans="1:15" ht="12.75">
      <c r="A20" s="7" t="s">
        <v>97</v>
      </c>
      <c r="B20" s="8" t="s">
        <v>224</v>
      </c>
      <c r="C20" s="9" t="s">
        <v>14</v>
      </c>
      <c r="D20" s="9" t="s">
        <v>14</v>
      </c>
      <c r="E20" s="9" t="s">
        <v>14</v>
      </c>
      <c r="F20" s="9" t="s">
        <v>14</v>
      </c>
      <c r="G20" s="11"/>
      <c r="H20" s="11"/>
      <c r="I20" s="9" t="s">
        <v>14</v>
      </c>
      <c r="J20" s="11"/>
      <c r="K20" s="11"/>
      <c r="L20" s="11"/>
      <c r="M20" s="11"/>
      <c r="N20" s="9"/>
      <c r="O20" s="10">
        <v>5</v>
      </c>
    </row>
    <row r="21" spans="1:15" ht="12.75">
      <c r="A21" s="7" t="s">
        <v>312</v>
      </c>
      <c r="B21" s="8" t="s">
        <v>384</v>
      </c>
      <c r="C21" s="9" t="s">
        <v>14</v>
      </c>
      <c r="D21" s="11"/>
      <c r="E21" s="9" t="s">
        <v>14</v>
      </c>
      <c r="F21" s="9" t="s">
        <v>14</v>
      </c>
      <c r="G21" s="11"/>
      <c r="H21" s="11"/>
      <c r="I21" s="11"/>
      <c r="J21" s="9" t="s">
        <v>14</v>
      </c>
      <c r="K21" s="11"/>
      <c r="L21" s="11"/>
      <c r="M21" s="11"/>
      <c r="N21" s="9"/>
      <c r="O21" s="10">
        <v>4</v>
      </c>
    </row>
    <row r="22" spans="1:15" ht="12.75">
      <c r="A22" s="7" t="s">
        <v>34</v>
      </c>
      <c r="B22" s="8" t="s">
        <v>385</v>
      </c>
      <c r="C22" s="9" t="s">
        <v>14</v>
      </c>
      <c r="D22" s="9" t="s">
        <v>14</v>
      </c>
      <c r="E22" s="11"/>
      <c r="F22" s="9" t="s">
        <v>14</v>
      </c>
      <c r="G22" s="11"/>
      <c r="H22" s="11"/>
      <c r="I22" s="11"/>
      <c r="J22" s="11"/>
      <c r="K22" s="11"/>
      <c r="L22" s="11"/>
      <c r="M22" s="11"/>
      <c r="N22" s="9"/>
      <c r="O22" s="10">
        <v>3</v>
      </c>
    </row>
    <row r="23" spans="1:15" ht="12.75">
      <c r="A23" s="7" t="s">
        <v>34</v>
      </c>
      <c r="B23" s="8" t="s">
        <v>49</v>
      </c>
      <c r="C23" s="9" t="s">
        <v>14</v>
      </c>
      <c r="D23" s="11"/>
      <c r="E23" s="9" t="s">
        <v>14</v>
      </c>
      <c r="F23" s="9" t="s">
        <v>14</v>
      </c>
      <c r="G23" s="11"/>
      <c r="H23" s="11"/>
      <c r="I23" s="11"/>
      <c r="J23" s="11"/>
      <c r="K23" s="11"/>
      <c r="L23" s="11"/>
      <c r="M23" s="11"/>
      <c r="N23" s="9"/>
      <c r="O23" s="10">
        <v>3</v>
      </c>
    </row>
    <row r="24" spans="1:15" ht="12.75">
      <c r="A24" s="7" t="s">
        <v>34</v>
      </c>
      <c r="B24" s="8" t="s">
        <v>57</v>
      </c>
      <c r="C24" s="9" t="s">
        <v>14</v>
      </c>
      <c r="D24" s="11"/>
      <c r="E24" s="9" t="s">
        <v>14</v>
      </c>
      <c r="F24" s="11"/>
      <c r="G24" s="11"/>
      <c r="H24" s="11"/>
      <c r="I24" s="11"/>
      <c r="J24" s="9" t="s">
        <v>14</v>
      </c>
      <c r="K24" s="11"/>
      <c r="L24" s="11"/>
      <c r="M24" s="11"/>
      <c r="N24" s="9"/>
      <c r="O24" s="10">
        <v>3</v>
      </c>
    </row>
    <row r="25" spans="1:15" ht="12.75">
      <c r="A25" s="7" t="s">
        <v>34</v>
      </c>
      <c r="B25" s="8" t="s">
        <v>386</v>
      </c>
      <c r="C25" s="9" t="s">
        <v>14</v>
      </c>
      <c r="D25" s="11"/>
      <c r="E25" s="9" t="s">
        <v>14</v>
      </c>
      <c r="F25" s="9" t="s">
        <v>14</v>
      </c>
      <c r="G25" s="11"/>
      <c r="H25" s="11"/>
      <c r="I25" s="11"/>
      <c r="J25" s="11"/>
      <c r="K25" s="11"/>
      <c r="L25" s="11"/>
      <c r="M25" s="11"/>
      <c r="N25" s="9"/>
      <c r="O25" s="10">
        <v>3</v>
      </c>
    </row>
    <row r="26" spans="1:15" ht="12.75">
      <c r="A26" s="7" t="s">
        <v>97</v>
      </c>
      <c r="B26" s="8" t="s">
        <v>281</v>
      </c>
      <c r="C26" s="11"/>
      <c r="D26" s="9" t="s">
        <v>14</v>
      </c>
      <c r="E26" s="9" t="s">
        <v>14</v>
      </c>
      <c r="F26" s="9" t="s">
        <v>14</v>
      </c>
      <c r="G26" s="11"/>
      <c r="H26" s="11"/>
      <c r="I26" s="11"/>
      <c r="J26" s="11"/>
      <c r="K26" s="11"/>
      <c r="L26" s="11"/>
      <c r="M26" s="11"/>
      <c r="N26" s="9"/>
      <c r="O26" s="10">
        <v>3</v>
      </c>
    </row>
    <row r="27" spans="1:15" ht="12.75">
      <c r="A27" s="7" t="s">
        <v>97</v>
      </c>
      <c r="B27" s="8" t="s">
        <v>278</v>
      </c>
      <c r="C27" s="11"/>
      <c r="D27" s="11"/>
      <c r="E27" s="9" t="s">
        <v>14</v>
      </c>
      <c r="F27" s="9" t="s">
        <v>14</v>
      </c>
      <c r="G27" s="11"/>
      <c r="H27" s="11"/>
      <c r="I27" s="11"/>
      <c r="J27" s="11"/>
      <c r="K27" s="11"/>
      <c r="L27" s="11"/>
      <c r="M27" s="11"/>
      <c r="N27" s="9"/>
      <c r="O27" s="10">
        <v>3</v>
      </c>
    </row>
    <row r="28" spans="1:15" ht="12.75">
      <c r="A28" s="7" t="s">
        <v>34</v>
      </c>
      <c r="B28" s="8" t="s">
        <v>387</v>
      </c>
      <c r="C28" s="9" t="s">
        <v>14</v>
      </c>
      <c r="D28" s="9" t="s">
        <v>14</v>
      </c>
      <c r="E28" s="11"/>
      <c r="F28" s="11"/>
      <c r="G28" s="11"/>
      <c r="H28" s="11"/>
      <c r="I28" s="11"/>
      <c r="J28" s="11"/>
      <c r="K28" s="11"/>
      <c r="L28" s="11"/>
      <c r="M28" s="11"/>
      <c r="N28" s="9"/>
      <c r="O28" s="10">
        <v>2</v>
      </c>
    </row>
    <row r="29" spans="1:15" ht="12.75">
      <c r="A29" s="7" t="s">
        <v>34</v>
      </c>
      <c r="B29" s="8" t="s">
        <v>161</v>
      </c>
      <c r="C29" s="11"/>
      <c r="D29" s="9" t="s">
        <v>14</v>
      </c>
      <c r="E29" s="9" t="s">
        <v>14</v>
      </c>
      <c r="F29" s="11"/>
      <c r="G29" s="11"/>
      <c r="H29" s="11"/>
      <c r="I29" s="11"/>
      <c r="J29" s="11"/>
      <c r="K29" s="11"/>
      <c r="L29" s="11"/>
      <c r="M29" s="11"/>
      <c r="N29" s="9"/>
      <c r="O29" s="10">
        <v>2</v>
      </c>
    </row>
    <row r="30" spans="1:15" ht="12.75">
      <c r="A30" s="7" t="s">
        <v>34</v>
      </c>
      <c r="B30" s="8" t="s">
        <v>388</v>
      </c>
      <c r="C30" s="9" t="s">
        <v>14</v>
      </c>
      <c r="D30" s="11"/>
      <c r="E30" s="9" t="s">
        <v>14</v>
      </c>
      <c r="F30" s="11"/>
      <c r="G30" s="11"/>
      <c r="H30" s="11"/>
      <c r="I30" s="11"/>
      <c r="J30" s="11"/>
      <c r="K30" s="11"/>
      <c r="L30" s="11"/>
      <c r="M30" s="11"/>
      <c r="N30" s="9"/>
      <c r="O30" s="10">
        <v>2</v>
      </c>
    </row>
    <row r="31" spans="1:15" ht="12.75">
      <c r="A31" s="7" t="s">
        <v>34</v>
      </c>
      <c r="B31" s="8" t="s">
        <v>173</v>
      </c>
      <c r="C31" s="11"/>
      <c r="D31" s="9" t="s">
        <v>14</v>
      </c>
      <c r="E31" s="9" t="s">
        <v>14</v>
      </c>
      <c r="F31" s="11"/>
      <c r="G31" s="11"/>
      <c r="H31" s="11"/>
      <c r="I31" s="11"/>
      <c r="J31" s="11"/>
      <c r="K31" s="11"/>
      <c r="L31" s="11"/>
      <c r="M31" s="11"/>
      <c r="N31" s="9"/>
      <c r="O31" s="10">
        <v>2</v>
      </c>
    </row>
    <row r="32" spans="1:15" ht="12.75">
      <c r="A32" s="7" t="s">
        <v>34</v>
      </c>
      <c r="B32" s="8" t="s">
        <v>112</v>
      </c>
      <c r="C32" s="9" t="s">
        <v>14</v>
      </c>
      <c r="D32" s="11"/>
      <c r="E32" s="9" t="s">
        <v>14</v>
      </c>
      <c r="F32" s="11"/>
      <c r="G32" s="11"/>
      <c r="H32" s="11"/>
      <c r="I32" s="11"/>
      <c r="J32" s="11"/>
      <c r="K32" s="11"/>
      <c r="L32" s="11"/>
      <c r="M32" s="11"/>
      <c r="N32" s="9"/>
      <c r="O32" s="10">
        <v>2</v>
      </c>
    </row>
    <row r="33" spans="1:15" ht="12.75">
      <c r="A33" s="7" t="s">
        <v>34</v>
      </c>
      <c r="B33" s="8" t="s">
        <v>114</v>
      </c>
      <c r="C33" s="11"/>
      <c r="D33" s="9" t="s">
        <v>14</v>
      </c>
      <c r="E33" s="9" t="s">
        <v>14</v>
      </c>
      <c r="F33" s="11"/>
      <c r="G33" s="11"/>
      <c r="H33" s="11"/>
      <c r="I33" s="11"/>
      <c r="J33" s="11"/>
      <c r="K33" s="11"/>
      <c r="L33" s="11"/>
      <c r="M33" s="11"/>
      <c r="N33" s="9"/>
      <c r="O33" s="10">
        <v>2</v>
      </c>
    </row>
    <row r="34" spans="1:15" ht="12.75">
      <c r="A34" s="7" t="s">
        <v>34</v>
      </c>
      <c r="B34" s="8" t="s">
        <v>138</v>
      </c>
      <c r="C34" s="11"/>
      <c r="D34" s="11"/>
      <c r="E34" s="9" t="s">
        <v>14</v>
      </c>
      <c r="F34" s="9" t="s">
        <v>14</v>
      </c>
      <c r="G34" s="11"/>
      <c r="H34" s="11"/>
      <c r="I34" s="11"/>
      <c r="J34" s="11"/>
      <c r="K34" s="11"/>
      <c r="L34" s="11"/>
      <c r="M34" s="11"/>
      <c r="N34" s="9"/>
      <c r="O34" s="10">
        <v>2</v>
      </c>
    </row>
    <row r="35" spans="1:15" ht="12.75">
      <c r="A35" s="7" t="s">
        <v>34</v>
      </c>
      <c r="B35" s="8" t="s">
        <v>158</v>
      </c>
      <c r="C35" s="11"/>
      <c r="D35" s="11"/>
      <c r="E35" s="11"/>
      <c r="F35" s="9" t="s">
        <v>14</v>
      </c>
      <c r="G35" s="11"/>
      <c r="H35" s="11"/>
      <c r="I35" s="11"/>
      <c r="J35" s="11"/>
      <c r="K35" s="11"/>
      <c r="L35" s="11"/>
      <c r="M35" s="9" t="s">
        <v>14</v>
      </c>
      <c r="N35" s="9"/>
      <c r="O35" s="10">
        <v>2</v>
      </c>
    </row>
    <row r="36" spans="1:15" ht="12.75">
      <c r="A36" s="7" t="s">
        <v>97</v>
      </c>
      <c r="B36" s="8" t="s">
        <v>208</v>
      </c>
      <c r="C36" s="9" t="s">
        <v>14</v>
      </c>
      <c r="D36" s="11"/>
      <c r="E36" s="9" t="s">
        <v>14</v>
      </c>
      <c r="F36" s="11"/>
      <c r="G36" s="11"/>
      <c r="H36" s="11"/>
      <c r="I36" s="11"/>
      <c r="J36" s="11"/>
      <c r="K36" s="11"/>
      <c r="L36" s="11"/>
      <c r="M36" s="11"/>
      <c r="N36" s="9"/>
      <c r="O36" s="10">
        <v>2</v>
      </c>
    </row>
    <row r="37" spans="1:15" ht="12.75">
      <c r="A37" s="7" t="s">
        <v>97</v>
      </c>
      <c r="B37" s="8" t="s">
        <v>216</v>
      </c>
      <c r="C37" s="9" t="s">
        <v>14</v>
      </c>
      <c r="D37" s="9" t="s">
        <v>14</v>
      </c>
      <c r="E37" s="11"/>
      <c r="F37" s="11"/>
      <c r="G37" s="11"/>
      <c r="H37" s="11"/>
      <c r="I37" s="11"/>
      <c r="J37" s="11"/>
      <c r="K37" s="11"/>
      <c r="L37" s="11"/>
      <c r="M37" s="11"/>
      <c r="N37" s="9"/>
      <c r="O37" s="10">
        <v>2</v>
      </c>
    </row>
    <row r="38" spans="1:15" ht="12.75">
      <c r="A38" s="7" t="s">
        <v>97</v>
      </c>
      <c r="B38" s="8" t="s">
        <v>200</v>
      </c>
      <c r="C38" s="9" t="s">
        <v>14</v>
      </c>
      <c r="D38" s="11"/>
      <c r="E38" s="11"/>
      <c r="F38" s="11"/>
      <c r="G38" s="11"/>
      <c r="H38" s="11"/>
      <c r="I38" s="11"/>
      <c r="J38" s="11"/>
      <c r="K38" s="9" t="s">
        <v>14</v>
      </c>
      <c r="L38" s="11"/>
      <c r="M38" s="11"/>
      <c r="N38" s="9"/>
      <c r="O38" s="10">
        <v>2</v>
      </c>
    </row>
    <row r="39" spans="1:15" ht="12.75">
      <c r="A39" s="7" t="s">
        <v>97</v>
      </c>
      <c r="B39" s="8" t="s">
        <v>275</v>
      </c>
      <c r="C39" s="11"/>
      <c r="D39" s="11"/>
      <c r="E39" s="9" t="s">
        <v>14</v>
      </c>
      <c r="F39" s="9" t="s">
        <v>14</v>
      </c>
      <c r="G39" s="11"/>
      <c r="H39" s="11"/>
      <c r="I39" s="11"/>
      <c r="J39" s="11"/>
      <c r="K39" s="11"/>
      <c r="L39" s="11"/>
      <c r="M39" s="11"/>
      <c r="N39" s="9"/>
      <c r="O39" s="10">
        <v>2</v>
      </c>
    </row>
    <row r="40" spans="1:15" ht="12.75">
      <c r="A40" s="7" t="s">
        <v>16</v>
      </c>
      <c r="B40" s="8" t="s">
        <v>15</v>
      </c>
      <c r="C40" s="9" t="s">
        <v>14</v>
      </c>
      <c r="D40" s="11"/>
      <c r="E40" s="11"/>
      <c r="F40" s="9" t="s">
        <v>14</v>
      </c>
      <c r="G40" s="11"/>
      <c r="H40" s="11"/>
      <c r="I40" s="11"/>
      <c r="J40" s="11"/>
      <c r="K40" s="11"/>
      <c r="L40" s="11"/>
      <c r="M40" s="11"/>
      <c r="N40" s="9"/>
      <c r="O40" s="10">
        <v>2</v>
      </c>
    </row>
    <row r="41" spans="1:15" ht="12.75">
      <c r="A41" s="7" t="s">
        <v>34</v>
      </c>
      <c r="B41" s="8" t="s">
        <v>168</v>
      </c>
      <c r="C41" s="9" t="s">
        <v>14</v>
      </c>
      <c r="D41" s="11"/>
      <c r="E41" s="11"/>
      <c r="F41" s="11"/>
      <c r="G41" s="11"/>
      <c r="H41" s="11"/>
      <c r="I41" s="11"/>
      <c r="J41" s="11"/>
      <c r="K41" s="11"/>
      <c r="L41" s="11"/>
      <c r="M41" s="11"/>
      <c r="N41" s="9"/>
      <c r="O41" s="10">
        <v>1</v>
      </c>
    </row>
    <row r="42" spans="1:15" ht="12.75">
      <c r="A42" s="7" t="s">
        <v>34</v>
      </c>
      <c r="B42" s="8" t="s">
        <v>164</v>
      </c>
      <c r="C42" s="11"/>
      <c r="D42" s="11"/>
      <c r="E42" s="9" t="s">
        <v>14</v>
      </c>
      <c r="F42" s="11"/>
      <c r="G42" s="11"/>
      <c r="H42" s="11"/>
      <c r="I42" s="11"/>
      <c r="J42" s="11"/>
      <c r="K42" s="11"/>
      <c r="L42" s="11"/>
      <c r="M42" s="11"/>
      <c r="N42" s="9"/>
      <c r="O42" s="10">
        <v>1</v>
      </c>
    </row>
    <row r="43" spans="1:15" ht="12.75">
      <c r="A43" s="7" t="s">
        <v>34</v>
      </c>
      <c r="B43" s="8" t="s">
        <v>41</v>
      </c>
      <c r="C43" s="11"/>
      <c r="D43" s="11"/>
      <c r="E43" s="9" t="s">
        <v>14</v>
      </c>
      <c r="F43" s="11"/>
      <c r="G43" s="11"/>
      <c r="H43" s="11"/>
      <c r="I43" s="11"/>
      <c r="J43" s="11"/>
      <c r="K43" s="11"/>
      <c r="L43" s="11"/>
      <c r="M43" s="11"/>
      <c r="N43" s="9"/>
      <c r="O43" s="10">
        <v>1</v>
      </c>
    </row>
    <row r="44" spans="1:15" ht="12.75">
      <c r="A44" s="7" t="s">
        <v>34</v>
      </c>
      <c r="B44" s="8" t="s">
        <v>44</v>
      </c>
      <c r="C44" s="11"/>
      <c r="D44" s="9" t="s">
        <v>14</v>
      </c>
      <c r="E44" s="11"/>
      <c r="F44" s="11"/>
      <c r="G44" s="11"/>
      <c r="H44" s="11"/>
      <c r="I44" s="11"/>
      <c r="J44" s="11"/>
      <c r="K44" s="11"/>
      <c r="L44" s="11"/>
      <c r="M44" s="11"/>
      <c r="N44" s="9"/>
      <c r="O44" s="10">
        <v>1</v>
      </c>
    </row>
    <row r="45" spans="1:15" ht="12.75">
      <c r="A45" s="7" t="s">
        <v>34</v>
      </c>
      <c r="B45" s="8" t="s">
        <v>79</v>
      </c>
      <c r="C45" s="11"/>
      <c r="D45" s="11"/>
      <c r="E45" s="9" t="s">
        <v>14</v>
      </c>
      <c r="F45" s="11"/>
      <c r="G45" s="11"/>
      <c r="H45" s="11"/>
      <c r="I45" s="11"/>
      <c r="J45" s="11"/>
      <c r="K45" s="11"/>
      <c r="L45" s="11"/>
      <c r="M45" s="11"/>
      <c r="N45" s="9"/>
      <c r="O45" s="10">
        <v>1</v>
      </c>
    </row>
    <row r="46" spans="1:15" ht="12.75">
      <c r="A46" s="7" t="s">
        <v>34</v>
      </c>
      <c r="B46" s="8" t="s">
        <v>83</v>
      </c>
      <c r="C46" s="11"/>
      <c r="D46" s="11"/>
      <c r="E46" s="11"/>
      <c r="F46" s="11"/>
      <c r="G46" s="11"/>
      <c r="H46" s="11"/>
      <c r="I46" s="11"/>
      <c r="J46" s="9" t="s">
        <v>14</v>
      </c>
      <c r="K46" s="11"/>
      <c r="L46" s="11"/>
      <c r="M46" s="11"/>
      <c r="N46" s="9"/>
      <c r="O46" s="10">
        <v>1</v>
      </c>
    </row>
    <row r="47" spans="1:15" ht="12.75">
      <c r="A47" s="7" t="s">
        <v>34</v>
      </c>
      <c r="B47" s="8" t="s">
        <v>107</v>
      </c>
      <c r="C47" s="9" t="s">
        <v>14</v>
      </c>
      <c r="D47" s="11"/>
      <c r="E47" s="11"/>
      <c r="F47" s="11"/>
      <c r="G47" s="11"/>
      <c r="H47" s="11"/>
      <c r="I47" s="11"/>
      <c r="J47" s="11"/>
      <c r="K47" s="11"/>
      <c r="L47" s="11"/>
      <c r="M47" s="11"/>
      <c r="N47" s="9"/>
      <c r="O47" s="10">
        <v>1</v>
      </c>
    </row>
    <row r="48" spans="1:15" ht="12.75">
      <c r="A48" s="7" t="s">
        <v>34</v>
      </c>
      <c r="B48" s="8" t="s">
        <v>118</v>
      </c>
      <c r="C48" s="11"/>
      <c r="D48" s="11"/>
      <c r="E48" s="9" t="s">
        <v>14</v>
      </c>
      <c r="F48" s="11"/>
      <c r="G48" s="11"/>
      <c r="H48" s="11"/>
      <c r="I48" s="11"/>
      <c r="J48" s="11"/>
      <c r="K48" s="11"/>
      <c r="L48" s="11"/>
      <c r="M48" s="11"/>
      <c r="N48" s="9"/>
      <c r="O48" s="10">
        <v>1</v>
      </c>
    </row>
    <row r="49" spans="1:15" ht="25.5">
      <c r="A49" s="7" t="s">
        <v>34</v>
      </c>
      <c r="B49" s="8" t="s">
        <v>122</v>
      </c>
      <c r="C49" s="11"/>
      <c r="D49" s="11"/>
      <c r="E49" s="9" t="s">
        <v>14</v>
      </c>
      <c r="F49" s="11"/>
      <c r="G49" s="11"/>
      <c r="H49" s="11"/>
      <c r="I49" s="11"/>
      <c r="J49" s="11"/>
      <c r="K49" s="11"/>
      <c r="L49" s="11"/>
      <c r="M49" s="11"/>
      <c r="N49" s="9"/>
      <c r="O49" s="10">
        <v>1</v>
      </c>
    </row>
    <row r="50" spans="1:15" ht="25.5">
      <c r="A50" s="7" t="s">
        <v>34</v>
      </c>
      <c r="B50" s="8" t="s">
        <v>131</v>
      </c>
      <c r="C50" s="11"/>
      <c r="D50" s="11"/>
      <c r="E50" s="11"/>
      <c r="F50" s="9" t="s">
        <v>14</v>
      </c>
      <c r="G50" s="11"/>
      <c r="H50" s="11"/>
      <c r="I50" s="11"/>
      <c r="J50" s="11"/>
      <c r="K50" s="11"/>
      <c r="L50" s="11"/>
      <c r="M50" s="11"/>
      <c r="N50" s="9"/>
      <c r="O50" s="10">
        <v>1</v>
      </c>
    </row>
    <row r="51" spans="1:15" ht="12.75">
      <c r="A51" s="7" t="s">
        <v>34</v>
      </c>
      <c r="B51" s="8" t="s">
        <v>135</v>
      </c>
      <c r="C51" s="11"/>
      <c r="D51" s="11"/>
      <c r="E51" s="9" t="s">
        <v>14</v>
      </c>
      <c r="F51" s="11"/>
      <c r="G51" s="11"/>
      <c r="H51" s="11"/>
      <c r="I51" s="11"/>
      <c r="J51" s="11"/>
      <c r="K51" s="11"/>
      <c r="L51" s="11"/>
      <c r="M51" s="11"/>
      <c r="N51" s="9"/>
      <c r="O51" s="10">
        <v>1</v>
      </c>
    </row>
    <row r="52" spans="1:15" ht="12.75">
      <c r="A52" s="7" t="s">
        <v>34</v>
      </c>
      <c r="B52" s="8" t="s">
        <v>148</v>
      </c>
      <c r="C52" s="11"/>
      <c r="D52" s="11"/>
      <c r="E52" s="9" t="s">
        <v>14</v>
      </c>
      <c r="F52" s="11"/>
      <c r="G52" s="11"/>
      <c r="H52" s="11"/>
      <c r="I52" s="11"/>
      <c r="J52" s="11"/>
      <c r="K52" s="11"/>
      <c r="L52" s="11"/>
      <c r="M52" s="11"/>
      <c r="N52" s="9"/>
      <c r="O52" s="10">
        <v>1</v>
      </c>
    </row>
    <row r="53" spans="1:15" ht="12.75">
      <c r="A53" s="7" t="s">
        <v>34</v>
      </c>
      <c r="B53" s="8" t="s">
        <v>389</v>
      </c>
      <c r="C53" s="11"/>
      <c r="D53" s="11"/>
      <c r="E53" s="11"/>
      <c r="F53" s="9" t="s">
        <v>14</v>
      </c>
      <c r="G53" s="11"/>
      <c r="H53" s="11"/>
      <c r="I53" s="11"/>
      <c r="J53" s="11"/>
      <c r="K53" s="11"/>
      <c r="L53" s="11"/>
      <c r="M53" s="11"/>
      <c r="N53" s="9"/>
      <c r="O53" s="10">
        <v>1</v>
      </c>
    </row>
    <row r="54" spans="1:15" ht="12.75">
      <c r="A54" s="7" t="s">
        <v>97</v>
      </c>
      <c r="B54" s="8" t="s">
        <v>249</v>
      </c>
      <c r="C54" s="11"/>
      <c r="D54" s="11"/>
      <c r="E54" s="9" t="s">
        <v>14</v>
      </c>
      <c r="F54" s="11"/>
      <c r="G54" s="11"/>
      <c r="H54" s="11"/>
      <c r="I54" s="11"/>
      <c r="J54" s="11"/>
      <c r="K54" s="11"/>
      <c r="L54" s="11"/>
      <c r="M54" s="11"/>
      <c r="N54" s="9"/>
      <c r="O54" s="10">
        <v>1</v>
      </c>
    </row>
    <row r="55" spans="1:15" ht="12.75">
      <c r="A55" s="7" t="s">
        <v>97</v>
      </c>
      <c r="B55" s="8" t="s">
        <v>227</v>
      </c>
      <c r="C55" s="11"/>
      <c r="D55" s="11"/>
      <c r="E55" s="9" t="s">
        <v>14</v>
      </c>
      <c r="F55" s="11"/>
      <c r="G55" s="11"/>
      <c r="H55" s="11"/>
      <c r="I55" s="11"/>
      <c r="J55" s="11"/>
      <c r="K55" s="11"/>
      <c r="L55" s="11"/>
      <c r="M55" s="11"/>
      <c r="N55" s="9"/>
      <c r="O55" s="10">
        <v>1</v>
      </c>
    </row>
    <row r="56" spans="1:15" ht="12.75">
      <c r="A56" s="7" t="s">
        <v>8</v>
      </c>
      <c r="B56" s="8" t="s">
        <v>7</v>
      </c>
      <c r="C56" s="11"/>
      <c r="D56" s="9" t="s">
        <v>14</v>
      </c>
      <c r="E56" s="11"/>
      <c r="F56" s="11"/>
      <c r="G56" s="11"/>
      <c r="H56" s="11"/>
      <c r="I56" s="11"/>
      <c r="J56" s="11"/>
      <c r="K56" s="11"/>
      <c r="L56" s="11"/>
      <c r="M56" s="11"/>
      <c r="N56" s="9"/>
      <c r="O56" s="10">
        <v>1</v>
      </c>
    </row>
    <row r="57" spans="1:15" ht="12.75">
      <c r="A57" s="7" t="s">
        <v>198</v>
      </c>
      <c r="B57" s="8" t="s">
        <v>351</v>
      </c>
      <c r="C57" s="9" t="s">
        <v>14</v>
      </c>
      <c r="D57" s="11"/>
      <c r="E57" s="11"/>
      <c r="F57" s="11"/>
      <c r="G57" s="11"/>
      <c r="H57" s="11"/>
      <c r="I57" s="11"/>
      <c r="J57" s="11"/>
      <c r="K57" s="11"/>
      <c r="L57" s="11"/>
      <c r="M57" s="11"/>
      <c r="N57" s="9"/>
      <c r="O57" s="10">
        <v>1</v>
      </c>
    </row>
    <row r="58" spans="1:15" ht="12.75">
      <c r="A58" s="7" t="s">
        <v>198</v>
      </c>
      <c r="B58" s="8" t="s">
        <v>350</v>
      </c>
      <c r="C58" s="9" t="s">
        <v>14</v>
      </c>
      <c r="D58" s="11"/>
      <c r="E58" s="11"/>
      <c r="F58" s="11"/>
      <c r="G58" s="11"/>
      <c r="H58" s="11"/>
      <c r="I58" s="11"/>
      <c r="J58" s="11"/>
      <c r="K58" s="11"/>
      <c r="L58" s="11"/>
      <c r="M58" s="11"/>
      <c r="N58" s="9"/>
      <c r="O58" s="10">
        <v>1</v>
      </c>
    </row>
    <row r="59" spans="1:15" ht="12.75">
      <c r="A59" s="7" t="s">
        <v>318</v>
      </c>
      <c r="B59" s="8" t="s">
        <v>321</v>
      </c>
      <c r="C59" s="9" t="s">
        <v>14</v>
      </c>
      <c r="D59" s="11"/>
      <c r="E59" s="11"/>
      <c r="F59" s="11"/>
      <c r="G59" s="11"/>
      <c r="H59" s="11"/>
      <c r="I59" s="11"/>
      <c r="J59" s="11"/>
      <c r="K59" s="11"/>
      <c r="L59" s="11"/>
      <c r="M59" s="11"/>
      <c r="N59" s="9"/>
      <c r="O59" s="10">
        <v>1</v>
      </c>
    </row>
    <row r="60" spans="1:15" ht="12.75">
      <c r="A60" s="7" t="s">
        <v>318</v>
      </c>
      <c r="B60" s="8" t="s">
        <v>325</v>
      </c>
      <c r="C60" s="9" t="s">
        <v>14</v>
      </c>
      <c r="D60" s="11"/>
      <c r="E60" s="11"/>
      <c r="F60" s="11"/>
      <c r="G60" s="11"/>
      <c r="H60" s="11"/>
      <c r="I60" s="11"/>
      <c r="J60" s="11"/>
      <c r="K60" s="11"/>
      <c r="L60" s="11"/>
      <c r="M60" s="11"/>
      <c r="N60" s="9"/>
      <c r="O60" s="10">
        <v>1</v>
      </c>
    </row>
    <row r="61" spans="1:15" ht="12.75">
      <c r="A61" s="7" t="s">
        <v>318</v>
      </c>
      <c r="B61" s="8" t="s">
        <v>317</v>
      </c>
      <c r="C61" s="9" t="s">
        <v>14</v>
      </c>
      <c r="D61" s="11"/>
      <c r="E61" s="11"/>
      <c r="F61" s="11"/>
      <c r="G61" s="11"/>
      <c r="H61" s="11"/>
      <c r="I61" s="11"/>
      <c r="J61" s="11"/>
      <c r="K61" s="11"/>
      <c r="L61" s="11"/>
      <c r="M61" s="11"/>
      <c r="N61" s="9"/>
      <c r="O61" s="10">
        <v>1</v>
      </c>
    </row>
    <row r="62" spans="1:15" ht="12.75">
      <c r="A62" s="7" t="s">
        <v>318</v>
      </c>
      <c r="B62" s="8" t="s">
        <v>337</v>
      </c>
      <c r="C62" s="9" t="s">
        <v>14</v>
      </c>
      <c r="D62" s="11"/>
      <c r="E62" s="11"/>
      <c r="F62" s="11"/>
      <c r="G62" s="11"/>
      <c r="H62" s="11"/>
      <c r="I62" s="11"/>
      <c r="J62" s="11"/>
      <c r="K62" s="11"/>
      <c r="L62" s="11"/>
      <c r="M62" s="11"/>
      <c r="N62" s="9"/>
      <c r="O62" s="10">
        <v>1</v>
      </c>
    </row>
    <row r="63" spans="1:15" ht="12.75">
      <c r="A63" s="7" t="s">
        <v>318</v>
      </c>
      <c r="B63" s="8" t="s">
        <v>390</v>
      </c>
      <c r="C63" s="11"/>
      <c r="D63" s="11"/>
      <c r="E63" s="11"/>
      <c r="F63" s="9" t="s">
        <v>14</v>
      </c>
      <c r="G63" s="11"/>
      <c r="H63" s="11"/>
      <c r="I63" s="11"/>
      <c r="J63" s="11"/>
      <c r="K63" s="11"/>
      <c r="L63" s="11"/>
      <c r="M63" s="11"/>
      <c r="N63" s="9"/>
      <c r="O63" s="10">
        <v>1</v>
      </c>
    </row>
    <row r="64" spans="1:15" ht="12.75">
      <c r="A64" s="7" t="s">
        <v>97</v>
      </c>
      <c r="B64" s="8" t="s">
        <v>265</v>
      </c>
      <c r="C64" s="11"/>
      <c r="D64" s="11"/>
      <c r="E64" s="11"/>
      <c r="F64" s="11"/>
      <c r="G64" s="11"/>
      <c r="H64" s="11"/>
      <c r="I64" s="11"/>
      <c r="J64" s="11"/>
      <c r="K64" s="11"/>
      <c r="L64" s="11"/>
      <c r="M64" s="11"/>
      <c r="N64" s="9" t="s">
        <v>14</v>
      </c>
      <c r="O64" s="10">
        <v>1</v>
      </c>
    </row>
    <row r="65" spans="1:23" ht="12.75">
      <c r="A65" s="7" t="s">
        <v>198</v>
      </c>
      <c r="B65" s="8" t="s">
        <v>391</v>
      </c>
      <c r="C65" s="11"/>
      <c r="D65" s="11"/>
      <c r="E65" s="11"/>
      <c r="F65" s="11"/>
      <c r="G65" s="11"/>
      <c r="H65" s="11"/>
      <c r="I65" s="11"/>
      <c r="J65" s="11"/>
      <c r="K65" s="11"/>
      <c r="L65" s="11"/>
      <c r="M65" s="11"/>
      <c r="N65" s="9" t="s">
        <v>14</v>
      </c>
      <c r="O65" s="10">
        <v>1</v>
      </c>
    </row>
    <row r="66" spans="1:23" ht="12.75">
      <c r="A66" s="7" t="s">
        <v>97</v>
      </c>
      <c r="B66" s="8" t="s">
        <v>392</v>
      </c>
      <c r="C66" s="11"/>
      <c r="D66" s="11"/>
      <c r="E66" s="11"/>
      <c r="F66" s="11"/>
      <c r="G66" s="11"/>
      <c r="H66" s="11"/>
      <c r="I66" s="11"/>
      <c r="J66" s="11"/>
      <c r="K66" s="11"/>
      <c r="L66" s="11"/>
      <c r="M66" s="11"/>
      <c r="N66" s="9" t="s">
        <v>14</v>
      </c>
      <c r="O66" s="10">
        <v>1</v>
      </c>
    </row>
    <row r="67" spans="1:23" ht="12.75">
      <c r="A67" s="7" t="s">
        <v>198</v>
      </c>
      <c r="B67" s="8" t="s">
        <v>354</v>
      </c>
      <c r="C67" s="11"/>
      <c r="D67" s="11"/>
      <c r="E67" s="11"/>
      <c r="F67" s="11"/>
      <c r="G67" s="11"/>
      <c r="H67" s="11"/>
      <c r="I67" s="11"/>
      <c r="J67" s="11"/>
      <c r="K67" s="11"/>
      <c r="L67" s="11"/>
      <c r="M67" s="11"/>
      <c r="N67" s="9"/>
      <c r="O67" s="10">
        <v>0</v>
      </c>
    </row>
    <row r="68" spans="1:23" ht="12.75">
      <c r="A68" s="7" t="s">
        <v>34</v>
      </c>
      <c r="B68" s="8" t="s">
        <v>175</v>
      </c>
      <c r="C68" s="11"/>
      <c r="D68" s="11"/>
      <c r="E68" s="11"/>
      <c r="F68" s="11"/>
      <c r="G68" s="11"/>
      <c r="H68" s="11"/>
      <c r="I68" s="11"/>
      <c r="J68" s="11"/>
      <c r="K68" s="11"/>
      <c r="L68" s="11"/>
      <c r="M68" s="11"/>
      <c r="N68" s="9"/>
      <c r="O68" s="10">
        <v>0</v>
      </c>
    </row>
    <row r="69" spans="1:23" ht="12.75">
      <c r="A69" s="7" t="s">
        <v>198</v>
      </c>
      <c r="B69" s="8" t="s">
        <v>313</v>
      </c>
      <c r="C69" s="11"/>
      <c r="D69" s="11"/>
      <c r="E69" s="11"/>
      <c r="F69" s="11"/>
      <c r="G69" s="11"/>
      <c r="H69" s="11"/>
      <c r="I69" s="11"/>
      <c r="J69" s="11"/>
      <c r="K69" s="11"/>
      <c r="L69" s="11"/>
      <c r="M69" s="11"/>
      <c r="N69" s="9"/>
      <c r="O69" s="10">
        <v>0</v>
      </c>
    </row>
    <row r="70" spans="1:23" ht="12.75">
      <c r="A70" s="7" t="s">
        <v>198</v>
      </c>
      <c r="B70" s="8" t="s">
        <v>353</v>
      </c>
      <c r="C70" s="11"/>
      <c r="D70" s="11"/>
      <c r="E70" s="11"/>
      <c r="F70" s="11"/>
      <c r="G70" s="11"/>
      <c r="H70" s="11"/>
      <c r="I70" s="11"/>
      <c r="J70" s="11"/>
      <c r="K70" s="11"/>
      <c r="L70" s="11"/>
      <c r="M70" s="11"/>
      <c r="N70" s="9"/>
      <c r="O70" s="10">
        <v>0</v>
      </c>
    </row>
    <row r="71" spans="1:23" ht="12.75">
      <c r="A71" s="7" t="s">
        <v>198</v>
      </c>
      <c r="B71" s="8" t="s">
        <v>352</v>
      </c>
      <c r="C71" s="11"/>
      <c r="D71" s="11"/>
      <c r="E71" s="11"/>
      <c r="F71" s="11"/>
      <c r="G71" s="11"/>
      <c r="H71" s="11"/>
      <c r="I71" s="11"/>
      <c r="J71" s="11"/>
      <c r="K71" s="11"/>
      <c r="L71" s="11"/>
      <c r="M71" s="11"/>
      <c r="N71" s="9"/>
      <c r="O71" s="10">
        <v>0</v>
      </c>
    </row>
    <row r="72" spans="1:23" ht="12.75">
      <c r="A72" s="7" t="s">
        <v>318</v>
      </c>
      <c r="B72" s="8" t="s">
        <v>331</v>
      </c>
      <c r="C72" s="11"/>
      <c r="D72" s="11"/>
      <c r="E72" s="11"/>
      <c r="F72" s="11"/>
      <c r="G72" s="11"/>
      <c r="H72" s="11"/>
      <c r="I72" s="11"/>
      <c r="J72" s="11"/>
      <c r="K72" s="11"/>
      <c r="L72" s="11"/>
      <c r="M72" s="11"/>
      <c r="N72" s="9"/>
      <c r="O72" s="10">
        <v>0</v>
      </c>
      <c r="W72" t="s">
        <v>927</v>
      </c>
    </row>
    <row r="73" spans="1:23" ht="12.75">
      <c r="A73" s="7" t="s">
        <v>318</v>
      </c>
      <c r="B73" s="8" t="s">
        <v>334</v>
      </c>
      <c r="C73" s="11"/>
      <c r="D73" s="11"/>
      <c r="E73" s="11"/>
      <c r="F73" s="11"/>
      <c r="G73" s="11"/>
      <c r="H73" s="11"/>
      <c r="I73" s="11"/>
      <c r="J73" s="11"/>
      <c r="K73" s="11"/>
      <c r="L73" s="11"/>
      <c r="M73" s="11"/>
      <c r="N73" s="9"/>
      <c r="O73" s="10">
        <v>0</v>
      </c>
    </row>
    <row r="74" spans="1:23" ht="12.75">
      <c r="A74" s="7" t="s">
        <v>318</v>
      </c>
      <c r="B74" s="8" t="s">
        <v>344</v>
      </c>
      <c r="C74" s="11"/>
      <c r="D74" s="11"/>
      <c r="E74" s="11"/>
      <c r="F74" s="11"/>
      <c r="G74" s="11"/>
      <c r="H74" s="11"/>
      <c r="I74" s="11"/>
      <c r="J74" s="11"/>
      <c r="K74" s="11"/>
      <c r="L74" s="11"/>
      <c r="M74" s="11"/>
      <c r="N74" s="9"/>
      <c r="O74" s="10">
        <v>0</v>
      </c>
    </row>
    <row r="75" spans="1:23" ht="12.75">
      <c r="A75" s="7" t="s">
        <v>318</v>
      </c>
      <c r="B75" s="8" t="s">
        <v>347</v>
      </c>
      <c r="C75" s="11"/>
      <c r="D75" s="11"/>
      <c r="E75" s="11"/>
      <c r="F75" s="11"/>
      <c r="G75" s="11"/>
      <c r="H75" s="11"/>
      <c r="I75" s="11"/>
      <c r="J75" s="11"/>
      <c r="K75" s="11"/>
      <c r="L75" s="11"/>
      <c r="M75" s="11"/>
      <c r="N75" s="9"/>
      <c r="O75" s="10">
        <v>0</v>
      </c>
    </row>
    <row r="76" spans="1:23" ht="12.75">
      <c r="A76" s="7" t="s">
        <v>318</v>
      </c>
      <c r="B76" s="8" t="s">
        <v>340</v>
      </c>
      <c r="C76" s="11"/>
      <c r="D76" s="11"/>
      <c r="E76" s="11"/>
      <c r="F76" s="11"/>
      <c r="G76" s="11"/>
      <c r="H76" s="11"/>
      <c r="I76" s="11"/>
      <c r="J76" s="11"/>
      <c r="K76" s="11"/>
      <c r="L76" s="11"/>
      <c r="M76" s="11"/>
      <c r="N76" s="9"/>
      <c r="O76" s="10">
        <v>0</v>
      </c>
    </row>
    <row r="77" spans="1:23" ht="12.75">
      <c r="A77" s="7" t="s">
        <v>318</v>
      </c>
      <c r="B77" s="8" t="s">
        <v>328</v>
      </c>
      <c r="C77" s="11"/>
      <c r="D77" s="11"/>
      <c r="E77" s="11"/>
      <c r="F77" s="11"/>
      <c r="G77" s="11"/>
      <c r="H77" s="11"/>
      <c r="I77" s="11"/>
      <c r="J77" s="11"/>
      <c r="K77" s="11"/>
      <c r="L77" s="11"/>
      <c r="M77" s="11"/>
      <c r="N77" s="9"/>
      <c r="O77" s="10">
        <v>0</v>
      </c>
    </row>
    <row r="78" spans="1:23" ht="12.75">
      <c r="A78" s="7" t="s">
        <v>318</v>
      </c>
      <c r="B78" s="8" t="s">
        <v>343</v>
      </c>
      <c r="C78" s="11"/>
      <c r="D78" s="11"/>
      <c r="E78" s="11"/>
      <c r="F78" s="11"/>
      <c r="G78" s="11"/>
      <c r="H78" s="11"/>
      <c r="I78" s="11"/>
      <c r="J78" s="11"/>
      <c r="K78" s="11"/>
      <c r="L78" s="11"/>
      <c r="M78" s="11"/>
      <c r="N78" s="9"/>
      <c r="O78" s="10">
        <v>0</v>
      </c>
    </row>
    <row r="79" spans="1:23" ht="12.75">
      <c r="A79" s="7" t="s">
        <v>22</v>
      </c>
      <c r="B79" s="8" t="s">
        <v>393</v>
      </c>
      <c r="C79" s="11"/>
      <c r="D79" s="11"/>
      <c r="E79" s="11"/>
      <c r="F79" s="11"/>
      <c r="G79" s="11"/>
      <c r="H79" s="11"/>
      <c r="I79" s="11"/>
      <c r="J79" s="11"/>
      <c r="K79" s="11"/>
      <c r="L79" s="11"/>
      <c r="M79" s="11"/>
      <c r="N79" s="9"/>
      <c r="O79" s="10">
        <v>0</v>
      </c>
    </row>
    <row r="80" spans="1:23" ht="12.75">
      <c r="A80" s="7" t="s">
        <v>22</v>
      </c>
      <c r="B80" s="8" t="s">
        <v>31</v>
      </c>
      <c r="C80" s="11"/>
      <c r="D80" s="11"/>
      <c r="E80" s="11"/>
      <c r="F80" s="11"/>
      <c r="G80" s="11"/>
      <c r="H80" s="11"/>
      <c r="I80" s="11"/>
      <c r="J80" s="11"/>
      <c r="K80" s="11"/>
      <c r="L80" s="11"/>
      <c r="M80" s="11"/>
      <c r="N80" s="9"/>
      <c r="O80" s="10">
        <v>0</v>
      </c>
    </row>
    <row r="81" spans="1:15" ht="12.75">
      <c r="A81" s="7" t="s">
        <v>22</v>
      </c>
      <c r="B81" s="8" t="s">
        <v>409</v>
      </c>
      <c r="C81" s="11"/>
      <c r="D81" s="11"/>
      <c r="E81" s="11"/>
      <c r="F81" s="11"/>
      <c r="G81" s="11"/>
      <c r="H81" s="11"/>
      <c r="I81" s="11"/>
      <c r="J81" s="11"/>
      <c r="K81" s="11"/>
      <c r="L81" s="11"/>
      <c r="M81" s="11"/>
      <c r="N81" s="9"/>
      <c r="O81" s="10">
        <v>0</v>
      </c>
    </row>
    <row r="82" spans="1:15" ht="12.75">
      <c r="A82" s="7" t="s">
        <v>22</v>
      </c>
      <c r="B82" s="8" t="s">
        <v>407</v>
      </c>
      <c r="C82" s="11"/>
      <c r="D82" s="11"/>
      <c r="E82" s="11"/>
      <c r="F82" s="11"/>
      <c r="G82" s="11"/>
      <c r="H82" s="11"/>
      <c r="I82" s="11"/>
      <c r="J82" s="11"/>
      <c r="K82" s="11"/>
      <c r="L82" s="11"/>
      <c r="M82" s="11"/>
      <c r="N82" s="9"/>
      <c r="O82" s="10">
        <v>0</v>
      </c>
    </row>
    <row r="83" spans="1:15" ht="12.75">
      <c r="A83" s="7" t="s">
        <v>22</v>
      </c>
      <c r="B83" s="8" t="s">
        <v>408</v>
      </c>
      <c r="C83" s="11"/>
      <c r="D83" s="11"/>
      <c r="E83" s="11"/>
      <c r="F83" s="11"/>
      <c r="G83" s="11"/>
      <c r="H83" s="11"/>
      <c r="I83" s="11"/>
      <c r="J83" s="11"/>
      <c r="K83" s="11"/>
      <c r="L83" s="11"/>
      <c r="M83" s="11"/>
      <c r="N83" s="9"/>
      <c r="O83" s="10">
        <v>0</v>
      </c>
    </row>
    <row r="84" spans="1:15" ht="12.75">
      <c r="A84" s="7" t="s">
        <v>22</v>
      </c>
      <c r="B84" s="8" t="s">
        <v>406</v>
      </c>
      <c r="C84" s="11"/>
      <c r="D84" s="11"/>
      <c r="E84" s="11"/>
      <c r="F84" s="11"/>
      <c r="G84" s="11"/>
      <c r="H84" s="11"/>
      <c r="I84" s="11"/>
      <c r="J84" s="11"/>
      <c r="K84" s="11"/>
      <c r="L84" s="11"/>
      <c r="M84" s="11"/>
      <c r="N84" s="9"/>
      <c r="O84" s="10">
        <v>0</v>
      </c>
    </row>
    <row r="85" spans="1:15" ht="12.75">
      <c r="A85" s="7" t="s">
        <v>312</v>
      </c>
      <c r="B85" s="8" t="s">
        <v>311</v>
      </c>
      <c r="C85" s="11"/>
      <c r="D85" s="11"/>
      <c r="E85" s="11"/>
      <c r="F85" s="11"/>
      <c r="G85" s="11"/>
      <c r="H85" s="11"/>
      <c r="I85" s="11"/>
      <c r="J85" s="11"/>
      <c r="K85" s="11"/>
      <c r="L85" s="11"/>
      <c r="M85" s="11"/>
      <c r="N85" s="9"/>
      <c r="O85" s="10">
        <v>0</v>
      </c>
    </row>
    <row r="86" spans="1:15" ht="12.75">
      <c r="A86" s="7" t="s">
        <v>97</v>
      </c>
      <c r="B86" s="8" t="s">
        <v>272</v>
      </c>
      <c r="C86" s="11"/>
      <c r="D86" s="11"/>
      <c r="E86" s="11"/>
      <c r="F86" s="11"/>
      <c r="G86" s="11"/>
      <c r="H86" s="11"/>
      <c r="I86" s="11"/>
      <c r="J86" s="11"/>
      <c r="K86" s="11"/>
      <c r="L86" s="11"/>
      <c r="M86" s="11"/>
      <c r="N86" s="9"/>
      <c r="O86" s="10">
        <v>0</v>
      </c>
    </row>
    <row r="87" spans="1:15" ht="12.75">
      <c r="A87" s="7" t="s">
        <v>97</v>
      </c>
      <c r="B87" s="8" t="s">
        <v>291</v>
      </c>
      <c r="C87" s="11"/>
      <c r="D87" s="11"/>
      <c r="E87" s="11"/>
      <c r="F87" s="11"/>
      <c r="G87" s="11"/>
      <c r="H87" s="11"/>
      <c r="I87" s="11"/>
      <c r="J87" s="11"/>
      <c r="K87" s="11"/>
      <c r="L87" s="11"/>
      <c r="M87" s="11"/>
      <c r="N87" s="9"/>
      <c r="O87" s="10">
        <v>0</v>
      </c>
    </row>
    <row r="88" spans="1:15" ht="12.75">
      <c r="A88" s="7" t="s">
        <v>97</v>
      </c>
      <c r="B88" s="8" t="s">
        <v>298</v>
      </c>
      <c r="C88" s="11"/>
      <c r="D88" s="11"/>
      <c r="E88" s="11"/>
      <c r="F88" s="11"/>
      <c r="G88" s="11"/>
      <c r="H88" s="11"/>
      <c r="I88" s="11"/>
      <c r="J88" s="11"/>
      <c r="K88" s="11"/>
      <c r="L88" s="11"/>
      <c r="M88" s="11"/>
      <c r="N88" s="11"/>
      <c r="O88" s="10">
        <v>0</v>
      </c>
    </row>
    <row r="89" spans="1:15" ht="12.75">
      <c r="A89" s="7" t="s">
        <v>97</v>
      </c>
      <c r="B89" s="8" t="s">
        <v>285</v>
      </c>
      <c r="C89" s="12"/>
      <c r="D89" s="12"/>
      <c r="E89" s="12"/>
      <c r="F89" s="12"/>
      <c r="G89" s="12"/>
      <c r="H89" s="12"/>
      <c r="I89" s="12"/>
      <c r="J89" s="12"/>
      <c r="K89" s="12"/>
      <c r="L89" s="12"/>
      <c r="M89" s="12"/>
      <c r="N89" s="11"/>
      <c r="O89" s="10">
        <v>0</v>
      </c>
    </row>
    <row r="90" spans="1:15" ht="12.75">
      <c r="A90" s="7" t="s">
        <v>34</v>
      </c>
      <c r="B90" s="13" t="s">
        <v>69</v>
      </c>
      <c r="C90" s="12"/>
      <c r="D90" s="12"/>
      <c r="E90" s="12"/>
      <c r="F90" s="12"/>
      <c r="G90" s="12"/>
      <c r="H90" s="12"/>
      <c r="I90" s="12"/>
      <c r="J90" s="12"/>
      <c r="K90" s="12"/>
      <c r="L90" s="12"/>
      <c r="M90" s="12"/>
      <c r="N90" s="11"/>
      <c r="O90" s="10">
        <v>0</v>
      </c>
    </row>
    <row r="91" spans="1:15" ht="12.75">
      <c r="A91" s="7" t="s">
        <v>34</v>
      </c>
      <c r="B91" s="14" t="s">
        <v>71</v>
      </c>
      <c r="C91" s="12"/>
      <c r="D91" s="12"/>
      <c r="E91" s="12"/>
      <c r="F91" s="12"/>
      <c r="G91" s="12"/>
      <c r="H91" s="12"/>
      <c r="I91" s="12"/>
      <c r="J91" s="12"/>
      <c r="K91" s="12"/>
      <c r="L91" s="12"/>
      <c r="M91" s="12"/>
      <c r="N91" s="11"/>
      <c r="O91" s="10">
        <v>0</v>
      </c>
    </row>
    <row r="92" spans="1:15" ht="12.75">
      <c r="A92" s="7" t="s">
        <v>34</v>
      </c>
      <c r="B92" s="11" t="s">
        <v>153</v>
      </c>
      <c r="C92" s="12"/>
      <c r="D92" s="12"/>
      <c r="E92" s="12"/>
      <c r="F92" s="12"/>
      <c r="G92" s="12"/>
      <c r="H92" s="12"/>
      <c r="I92" s="12"/>
      <c r="J92" s="12"/>
      <c r="K92" s="12"/>
      <c r="L92" s="12"/>
      <c r="M92" s="12"/>
      <c r="N92" s="11"/>
      <c r="O92" s="10">
        <v>0</v>
      </c>
    </row>
    <row r="93" spans="1:15" ht="12.75">
      <c r="A93" s="7" t="s">
        <v>34</v>
      </c>
      <c r="B93" s="11" t="s">
        <v>188</v>
      </c>
      <c r="C93" s="12"/>
      <c r="D93" s="12"/>
      <c r="E93" s="12"/>
      <c r="F93" s="12"/>
      <c r="G93" s="12"/>
      <c r="H93" s="12"/>
      <c r="I93" s="12"/>
      <c r="J93" s="12"/>
      <c r="K93" s="12"/>
      <c r="L93" s="12"/>
      <c r="M93" s="12"/>
      <c r="N93" s="11"/>
      <c r="O93" s="10">
        <v>0</v>
      </c>
    </row>
    <row r="94" spans="1:15" ht="12.75">
      <c r="A94" s="7" t="s">
        <v>97</v>
      </c>
      <c r="B94" s="8" t="s">
        <v>394</v>
      </c>
      <c r="C94" s="12"/>
      <c r="D94" s="12"/>
      <c r="E94" s="12"/>
      <c r="F94" s="12"/>
      <c r="G94" s="12"/>
      <c r="H94" s="12"/>
      <c r="I94" s="12"/>
      <c r="J94" s="12"/>
      <c r="K94" s="12"/>
      <c r="L94" s="12"/>
      <c r="M94" s="12"/>
      <c r="N94" s="11"/>
      <c r="O94" s="10">
        <v>0</v>
      </c>
    </row>
    <row r="95" spans="1:15" ht="12.75">
      <c r="A95" s="7" t="s">
        <v>34</v>
      </c>
      <c r="B95" s="8" t="s">
        <v>395</v>
      </c>
      <c r="C95" s="12"/>
      <c r="D95" s="12"/>
      <c r="E95" s="12"/>
      <c r="F95" s="12"/>
      <c r="G95" s="12"/>
      <c r="H95" s="12"/>
      <c r="I95" s="12"/>
      <c r="J95" s="12"/>
      <c r="K95" s="12"/>
      <c r="L95" s="12"/>
      <c r="M95" s="12"/>
      <c r="N95" s="11"/>
      <c r="O95" s="10">
        <v>0</v>
      </c>
    </row>
    <row r="96" spans="1:15" ht="12.75">
      <c r="A96" s="7" t="s">
        <v>97</v>
      </c>
      <c r="B96" s="8" t="s">
        <v>242</v>
      </c>
      <c r="C96" s="12"/>
      <c r="D96" s="12"/>
      <c r="E96" s="12"/>
      <c r="F96" s="12"/>
      <c r="G96" s="12"/>
      <c r="H96" s="12"/>
      <c r="I96" s="12"/>
      <c r="J96" s="12"/>
      <c r="K96" s="12"/>
      <c r="L96" s="12"/>
      <c r="M96" s="12"/>
      <c r="N96" s="11"/>
      <c r="O96" s="10">
        <v>0</v>
      </c>
    </row>
    <row r="97" spans="1:15" ht="12.75">
      <c r="A97" s="7" t="s">
        <v>97</v>
      </c>
      <c r="B97" s="8" t="s">
        <v>396</v>
      </c>
      <c r="C97" s="12"/>
      <c r="D97" s="12"/>
      <c r="E97" s="12"/>
      <c r="F97" s="12"/>
      <c r="G97" s="12"/>
      <c r="H97" s="12"/>
      <c r="I97" s="12"/>
      <c r="J97" s="12"/>
      <c r="K97" s="12"/>
      <c r="L97" s="12"/>
      <c r="M97" s="12"/>
      <c r="N97" s="11"/>
      <c r="O97" s="10">
        <v>0</v>
      </c>
    </row>
    <row r="98" spans="1:15" ht="12.75">
      <c r="A98" s="7" t="s">
        <v>97</v>
      </c>
      <c r="B98" s="8" t="s">
        <v>397</v>
      </c>
      <c r="C98" s="12"/>
      <c r="D98" s="12"/>
      <c r="E98" s="12"/>
      <c r="F98" s="12"/>
      <c r="G98" s="12"/>
      <c r="H98" s="12"/>
      <c r="I98" s="12"/>
      <c r="J98" s="12"/>
      <c r="K98" s="12"/>
      <c r="L98" s="12"/>
      <c r="M98" s="12"/>
      <c r="N98" s="11"/>
      <c r="O98" s="10">
        <v>0</v>
      </c>
    </row>
    <row r="99" spans="1:15" ht="12.75">
      <c r="A99" s="7" t="s">
        <v>97</v>
      </c>
      <c r="B99" s="8" t="s">
        <v>293</v>
      </c>
      <c r="C99" s="12"/>
      <c r="D99" s="12"/>
      <c r="E99" s="12"/>
      <c r="F99" s="12"/>
      <c r="G99" s="12"/>
      <c r="H99" s="12"/>
      <c r="I99" s="12"/>
      <c r="J99" s="12"/>
      <c r="K99" s="12"/>
      <c r="L99" s="12"/>
      <c r="M99" s="12"/>
      <c r="N99" s="11"/>
      <c r="O99" s="10">
        <v>0</v>
      </c>
    </row>
    <row r="100" spans="1:15" ht="12.75">
      <c r="A100" s="7" t="s">
        <v>97</v>
      </c>
      <c r="B100" s="8" t="s">
        <v>260</v>
      </c>
      <c r="C100" s="12"/>
      <c r="D100" s="12"/>
      <c r="E100" s="12"/>
      <c r="F100" s="12"/>
      <c r="G100" s="12"/>
      <c r="H100" s="12"/>
      <c r="I100" s="12"/>
      <c r="J100" s="12"/>
      <c r="K100" s="12"/>
      <c r="L100" s="12"/>
      <c r="M100" s="12"/>
      <c r="N100" s="11"/>
      <c r="O100" s="10">
        <v>0</v>
      </c>
    </row>
    <row r="101" spans="1:15" ht="12.75">
      <c r="A101" s="7" t="s">
        <v>97</v>
      </c>
      <c r="B101" s="8" t="s">
        <v>398</v>
      </c>
      <c r="C101" s="12"/>
      <c r="D101" s="12"/>
      <c r="E101" s="12"/>
      <c r="F101" s="12"/>
      <c r="G101" s="12"/>
      <c r="H101" s="12"/>
      <c r="I101" s="12"/>
      <c r="J101" s="12"/>
      <c r="K101" s="12"/>
      <c r="L101" s="12"/>
      <c r="M101" s="12"/>
      <c r="N101" s="11"/>
      <c r="O101" s="10">
        <v>0</v>
      </c>
    </row>
    <row r="102" spans="1:15" ht="12.75">
      <c r="A102" s="7" t="s">
        <v>97</v>
      </c>
      <c r="B102" s="8" t="s">
        <v>356</v>
      </c>
      <c r="C102" s="12"/>
      <c r="D102" s="12"/>
      <c r="E102" s="12"/>
      <c r="F102" s="12"/>
      <c r="G102" s="12"/>
      <c r="H102" s="12"/>
      <c r="I102" s="12"/>
      <c r="J102" s="12"/>
      <c r="K102" s="12"/>
      <c r="L102" s="12"/>
      <c r="M102" s="12"/>
      <c r="N102" s="11"/>
      <c r="O102" s="10">
        <v>0</v>
      </c>
    </row>
    <row r="103" spans="1:15" ht="12.75">
      <c r="A103" s="7" t="s">
        <v>97</v>
      </c>
      <c r="B103" s="8" t="s">
        <v>357</v>
      </c>
      <c r="C103" s="12"/>
      <c r="D103" s="12"/>
      <c r="E103" s="12"/>
      <c r="F103" s="12"/>
      <c r="G103" s="12"/>
      <c r="H103" s="12"/>
      <c r="I103" s="12"/>
      <c r="J103" s="12"/>
      <c r="K103" s="12"/>
      <c r="L103" s="12"/>
      <c r="M103" s="12"/>
      <c r="N103" s="11"/>
      <c r="O103" s="10">
        <v>0</v>
      </c>
    </row>
    <row r="104" spans="1:15" ht="12.75">
      <c r="A104" s="7" t="s">
        <v>97</v>
      </c>
      <c r="B104" s="8" t="s">
        <v>358</v>
      </c>
      <c r="C104" s="12"/>
      <c r="D104" s="12"/>
      <c r="E104" s="12"/>
      <c r="F104" s="12"/>
      <c r="G104" s="12"/>
      <c r="H104" s="12"/>
      <c r="I104" s="12"/>
      <c r="J104" s="12"/>
      <c r="K104" s="12"/>
      <c r="L104" s="12"/>
      <c r="M104" s="12"/>
      <c r="N104" s="11"/>
      <c r="O104" s="10">
        <v>0</v>
      </c>
    </row>
    <row r="105" spans="1:15" ht="15.6" customHeight="1">
      <c r="A105" s="7" t="s">
        <v>376</v>
      </c>
      <c r="B105" s="8" t="s">
        <v>410</v>
      </c>
      <c r="C105" s="12"/>
      <c r="D105" s="12"/>
      <c r="E105" s="12"/>
      <c r="F105" s="12"/>
      <c r="G105" s="12"/>
      <c r="H105" s="12"/>
      <c r="I105" s="12"/>
      <c r="J105" s="12"/>
      <c r="K105" s="12"/>
      <c r="L105" s="12"/>
      <c r="M105" s="12"/>
      <c r="N105" s="11"/>
      <c r="O105" s="10">
        <v>0</v>
      </c>
    </row>
    <row r="106" spans="1:15" ht="12.75">
      <c r="A106" s="7" t="s">
        <v>97</v>
      </c>
      <c r="B106" s="8" t="s">
        <v>359</v>
      </c>
      <c r="C106" s="12"/>
      <c r="D106" s="12"/>
      <c r="E106" s="12"/>
      <c r="F106" s="12"/>
      <c r="G106" s="12"/>
      <c r="H106" s="12"/>
      <c r="I106" s="12"/>
      <c r="J106" s="12"/>
      <c r="K106" s="12"/>
      <c r="L106" s="12"/>
      <c r="M106" s="12"/>
      <c r="N106" s="11"/>
      <c r="O106" s="10">
        <v>0</v>
      </c>
    </row>
    <row r="107" spans="1:15" ht="12.75">
      <c r="A107" s="7" t="s">
        <v>97</v>
      </c>
      <c r="B107" s="8" t="s">
        <v>360</v>
      </c>
      <c r="C107" s="12"/>
      <c r="D107" s="12"/>
      <c r="E107" s="12"/>
      <c r="F107" s="12"/>
      <c r="G107" s="12"/>
      <c r="H107" s="12"/>
      <c r="I107" s="12"/>
      <c r="J107" s="12"/>
      <c r="K107" s="12"/>
      <c r="L107" s="12"/>
      <c r="M107" s="12"/>
      <c r="N107" s="11"/>
      <c r="O107" s="10">
        <v>0</v>
      </c>
    </row>
    <row r="108" spans="1:15" ht="12.75">
      <c r="A108" s="15"/>
      <c r="B108" s="15"/>
      <c r="C108" s="15"/>
      <c r="D108" s="15"/>
      <c r="E108" s="15"/>
      <c r="F108" s="15"/>
      <c r="G108" s="15"/>
      <c r="H108" s="15"/>
      <c r="I108" s="15"/>
      <c r="J108" s="15"/>
      <c r="K108" s="15"/>
      <c r="L108" s="15"/>
      <c r="M108" s="15"/>
      <c r="N108" s="15"/>
      <c r="O108" s="15"/>
    </row>
    <row r="109" spans="1:15" ht="12.75">
      <c r="A109" s="15"/>
      <c r="B109" s="15"/>
      <c r="C109" s="15"/>
      <c r="D109" s="15"/>
      <c r="E109" s="15"/>
      <c r="F109" s="15"/>
      <c r="G109" s="15"/>
      <c r="H109" s="15"/>
      <c r="I109" s="15"/>
      <c r="J109" s="15"/>
      <c r="K109" s="15"/>
      <c r="L109" s="15"/>
      <c r="M109" s="15"/>
      <c r="N109" s="15"/>
      <c r="O109" s="15"/>
    </row>
    <row r="110" spans="1:15" ht="12.75">
      <c r="A110" s="16" t="s">
        <v>399</v>
      </c>
      <c r="B110" s="16"/>
      <c r="C110" s="15"/>
      <c r="D110" s="15"/>
      <c r="E110" s="15"/>
      <c r="F110" s="15"/>
      <c r="G110" s="15"/>
      <c r="H110" s="15"/>
      <c r="I110" s="15"/>
      <c r="J110" s="15"/>
      <c r="K110" s="15"/>
      <c r="L110" s="15"/>
      <c r="M110" s="15"/>
      <c r="N110" s="15"/>
      <c r="O110" s="15"/>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9" sqref="A29"/>
    </sheetView>
  </sheetViews>
  <sheetFormatPr defaultRowHeight="12.7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Priority 1 Standards</vt:lpstr>
      <vt:lpstr>Counts By Standard Organization</vt:lpstr>
      <vt:lpstr>Standards</vt:lpstr>
      <vt:lpstr>Standards by Adoption</vt:lpstr>
      <vt:lpstr>Standards Dependencies Example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Burggraf</dc:creator>
  <cp:lastModifiedBy>Tamara Baker</cp:lastModifiedBy>
  <cp:lastPrinted>2024-06-17T18:32:10Z</cp:lastPrinted>
  <dcterms:created xsi:type="dcterms:W3CDTF">2023-12-14T05:05:40Z</dcterms:created>
  <dcterms:modified xsi:type="dcterms:W3CDTF">2024-06-17T18:48:08Z</dcterms:modified>
</cp:coreProperties>
</file>